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240" windowWidth="19440" windowHeight="9555" activeTab="0"/>
  </bookViews>
  <sheets>
    <sheet name="ПублПасп" sheetId="4" r:id="rId1"/>
    <sheet name="3.2" sheetId="8" r:id="rId2"/>
    <sheet name="3.3" sheetId="9" r:id="rId3"/>
    <sheet name="3.4" sheetId="10" r:id="rId4"/>
    <sheet name="Перелік_ОЗ" sheetId="13" r:id="rId5"/>
  </sheets>
  <externalReferences>
    <externalReference r:id="rId8"/>
    <externalReference r:id="rId9"/>
    <externalReference r:id="rId10"/>
  </externalReferences>
  <definedNames>
    <definedName name="__Anonymous_Sheet_DB__1" localSheetId="4">#REF!</definedName>
    <definedName name="__Anonymous_Sheet_DB__1">#REF!</definedName>
    <definedName name="__Anonymous_Sheet_DB__1_1" localSheetId="4">#REF!</definedName>
    <definedName name="__Anonymous_Sheet_DB__1_1">#REF!</definedName>
    <definedName name="__Anonymous_Sheet_DB__2" localSheetId="4">#REF!</definedName>
    <definedName name="__Anonymous_Sheet_DB__2">#REF!</definedName>
    <definedName name="__Anonymous_Sheet_DB__2_1" localSheetId="4">#REF!</definedName>
    <definedName name="__Anonymous_Sheet_DB__2_1">#REF!</definedName>
    <definedName name="__Anonymous_Sheet_DB__2_2" localSheetId="4">#REF!</definedName>
    <definedName name="__Anonymous_Sheet_DB__2_2">#REF!</definedName>
    <definedName name="__Anonymous_Sheet_DB__3" localSheetId="4">#REF!</definedName>
    <definedName name="__Anonymous_Sheet_DB__3">#REF!</definedName>
    <definedName name="__Anonymous_Sheet_DB__4" localSheetId="4">#REF!</definedName>
    <definedName name="__Anonymous_Sheet_DB__4">#REF!</definedName>
    <definedName name="_10">#REF!</definedName>
    <definedName name="_20">#REF!</definedName>
    <definedName name="_30">#REF!</definedName>
    <definedName name="_40">#REF!</definedName>
    <definedName name="_50">#REF!</definedName>
    <definedName name="_60">#REF!</definedName>
    <definedName name="_xlnm._FilterDatabase" localSheetId="4" hidden="1">'Перелік_ОЗ'!$B$2:$I$2</definedName>
    <definedName name="Excel_BuiltIn__FilterDatabase_1" localSheetId="4">#REF!</definedName>
    <definedName name="Excel_BuiltIn__FilterDatabase_1">#REF!</definedName>
    <definedName name="Excel_BuiltIn__FilterDatabase_1_1" localSheetId="4">#REF!</definedName>
    <definedName name="Excel_BuiltIn__FilterDatabase_1_1">#REF!</definedName>
    <definedName name="Excel_BuiltIn__FilterDatabase_1_1_1" localSheetId="4">#REF!</definedName>
    <definedName name="Excel_BuiltIn__FilterDatabase_1_1_1">#REF!</definedName>
    <definedName name="Excel_BuiltIn__FilterDatabase_2" localSheetId="4">#REF!</definedName>
    <definedName name="Excel_BuiltIn__FilterDatabase_2">#REF!</definedName>
    <definedName name="Memo">#REF!</definedName>
    <definedName name="будівлі">#REF!</definedName>
    <definedName name="вп">#REF!</definedName>
    <definedName name="ГрупиАктиву">#REF!</definedName>
    <definedName name="Д_заборг">#REF!</definedName>
    <definedName name="до">#REF!</definedName>
    <definedName name="Житлова_нерухомість">#REF!</definedName>
    <definedName name="Земля">#REF!</definedName>
    <definedName name="Зона">#REF!</definedName>
    <definedName name="І_Монети">#REF!</definedName>
    <definedName name="іііі">#REF!</definedName>
    <definedName name="ІншіОЗ">#REF!</definedName>
    <definedName name="ІТ">#REF!</definedName>
    <definedName name="код">#REF!</definedName>
    <definedName name="КодТип">#REF!</definedName>
    <definedName name="Комерційна_нерухомість">#REF!</definedName>
    <definedName name="Контактна_інформація_власника__Заставодавець">#REF!</definedName>
    <definedName name="Кред">#REF!</definedName>
    <definedName name="Кредити" localSheetId="4">#REF!</definedName>
    <definedName name="Кредити">#REF!</definedName>
    <definedName name="Майнові_права">#REF!</definedName>
    <definedName name="Місцезнаходження">#REF!</definedName>
    <definedName name="Найменування">#REF!</definedName>
    <definedName name="Непридатна_до_використання">#REF!</definedName>
    <definedName name="Нерухомість">#REF!</definedName>
    <definedName name="Номер">#REF!</definedName>
    <definedName name="обл">#REF!</definedName>
    <definedName name="ОЗ">#REF!</definedName>
    <definedName name="пл">#REF!</definedName>
    <definedName name="Порука">#REF!</definedName>
    <definedName name="Придатна_до_використання">#REF!</definedName>
    <definedName name="про">'[2]Справочник(спосіб продажу)'!$B$2:$B$6</definedName>
    <definedName name="рп">'[2]Справочник(Код групи активу)'!$D$2</definedName>
    <definedName name="рпоб">#REF!</definedName>
    <definedName name="Рухоме_майно">#REF!</definedName>
    <definedName name="Сільгоспродукція">#REF!</definedName>
    <definedName name="Спосібпродажу">#REF!</definedName>
    <definedName name="ста">'[2]Справочник(Стан оцінки)'!$B$2:$B$4</definedName>
    <definedName name="стан">#REF!</definedName>
    <definedName name="СтанОцінки">#REF!</definedName>
    <definedName name="СтанПродажу">#REF!</definedName>
    <definedName name="тип">'[2]ДодатковіПараметри'!$D$3:$D$4</definedName>
    <definedName name="Тип_застави">#REF!</definedName>
    <definedName name="ТипНерухомості">#REF!</definedName>
    <definedName name="Товари_в_обігу">#REF!</definedName>
    <definedName name="Транспорт">#REF!</definedName>
    <definedName name="ц">#REF!</definedName>
    <definedName name="Ц_папери">#REF!</definedName>
    <definedName name="цв">#REF!</definedName>
    <definedName name="Ю_Монети">#REF!</definedName>
  </definedNames>
  <calcPr calcId="152511"/>
</workbook>
</file>

<file path=xl/sharedStrings.xml><?xml version="1.0" encoding="utf-8"?>
<sst xmlns="http://schemas.openxmlformats.org/spreadsheetml/2006/main" count="115" uniqueCount="70">
  <si>
    <t>Результати фотофіксації об'єкту</t>
  </si>
  <si>
    <t>№</t>
  </si>
  <si>
    <t>Інформаційні посилання на об'єкт:</t>
  </si>
  <si>
    <t>Посилання: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</si>
  <si>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</si>
  <si>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</si>
  <si>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</si>
  <si>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</si>
  <si>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</si>
  <si>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</si>
  <si>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</si>
  <si>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</si>
  <si>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</si>
  <si>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</si>
  <si>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t>приватна</t>
  </si>
  <si>
    <t>ні</t>
  </si>
  <si>
    <t>не використовується</t>
  </si>
  <si>
    <r>
      <t xml:space="preserve">1.7. Вид права на земельну ділянку 
</t>
    </r>
    <r>
      <rPr>
        <sz val="12"/>
        <color theme="1"/>
        <rFont val="Times New Roman"/>
        <family val="1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</si>
  <si>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theme="1"/>
        <rFont val="Times New Roman"/>
        <family val="1"/>
      </rPr>
      <t>(незавершене будівництво т.д.)</t>
    </r>
  </si>
  <si>
    <t xml:space="preserve">                                                  Інформація щодо незалежної оцінки</t>
  </si>
  <si>
    <t>Назва оцінювача (СОД)</t>
  </si>
  <si>
    <t>ТОВ «Торговий Дім «Ріелтер-Україна»</t>
  </si>
  <si>
    <t>Сертифікат №</t>
  </si>
  <si>
    <t>16079/14</t>
  </si>
  <si>
    <t>Дата оцінки</t>
  </si>
  <si>
    <t>Оціночна вартість</t>
  </si>
  <si>
    <t>Журнал торгів</t>
  </si>
  <si>
    <t>Дата проведення</t>
  </si>
  <si>
    <t xml:space="preserve">Торгуюча організація </t>
  </si>
  <si>
    <t>Початкова вартість</t>
  </si>
  <si>
    <t>Ціна продажу</t>
  </si>
  <si>
    <t>Коментар</t>
  </si>
  <si>
    <t xml:space="preserve">  -  </t>
  </si>
  <si>
    <t xml:space="preserve">Київська обл., Макарівський р-н., Плахтянська сільська рада </t>
  </si>
  <si>
    <t>3222786800:02:006:0025</t>
  </si>
  <si>
    <t>для індивідуального садівництва</t>
  </si>
  <si>
    <t>2. ГРАФІЧНІ МАТЕРІАЛИ</t>
  </si>
  <si>
    <t>2.1. Фотофіксація</t>
  </si>
  <si>
    <t>перейти за посиланням</t>
  </si>
  <si>
    <t>2.2. Ситуаційний план</t>
  </si>
  <si>
    <t>2.3. Тощо</t>
  </si>
  <si>
    <t>Єдиний кабінет</t>
  </si>
  <si>
    <t>Визнані такими, що не відбулись (відсутність зареєстрованих учасників)</t>
  </si>
  <si>
    <t>Визнані такими, що не відбулись (відсутність зареєстрованих учасників). Направлено на формування нової Пропозиції з новою початковою вартістю</t>
  </si>
  <si>
    <t>1.10. Набуття у власність в результаті претензійно-позовної роботи</t>
  </si>
  <si>
    <t>1.11. Наявність на ділянці інженерних мереж</t>
  </si>
  <si>
    <t xml:space="preserve">земельна ділянка, 
реєстраційний №351943732227
</t>
  </si>
  <si>
    <t>Група активу</t>
  </si>
  <si>
    <t>1.12. Наявність обмеження/обтяження</t>
  </si>
  <si>
    <t>Інформація щодо незалежної оцінки ТМЦ</t>
  </si>
  <si>
    <t>ТОВ «Оціночна компанія «Апекс»</t>
  </si>
  <si>
    <t xml:space="preserve">№14/16 </t>
  </si>
  <si>
    <t>Камера</t>
  </si>
  <si>
    <t>ППК</t>
  </si>
  <si>
    <t>Сервер</t>
  </si>
  <si>
    <t xml:space="preserve"> Наявний запис: обтяжувач Національний Банк України</t>
  </si>
  <si>
    <t>Нерухоме майно та основні засоби, а саме: земельна ділянка площею 0,5104 га, кадастровий номер: 3222786800:02:006:0025, цільове призначення:  для індивідуального садівництва, яка знаходиться за адресою: Київська обл., Макарівський р-н., Плахтянська сільська рада (реєстраційний № 351943732227, інв. № 309006), та основні засоби у кількості 21 одиниці згідно переліку, що додається</t>
  </si>
  <si>
    <t>Перелік основних засобів</t>
  </si>
  <si>
    <t>АТ «ДЕЛЬТА БАНК»</t>
  </si>
  <si>
    <t>Перейти за посиланням</t>
  </si>
  <si>
    <t>Перелік активів (майна) АТ «ДЕЛЬТА БАНК», 
що підлягають продажу на відкритих торгах (аукціоні)</t>
  </si>
  <si>
    <t>№ з/п</t>
  </si>
  <si>
    <t>Код
активу</t>
  </si>
  <si>
    <t>Актив / Найменування</t>
  </si>
  <si>
    <t>Інв. №</t>
  </si>
  <si>
    <t xml:space="preserve">Балансова вартість (01.04.2020) </t>
  </si>
  <si>
    <t>Оціночна вартість (01.01.2016)
(грн. без ПДВ)</t>
  </si>
  <si>
    <t>Початкова (стартова) ціна 
(грн. з ПДВ)</t>
  </si>
  <si>
    <t>Мінімальна ціна
(грн. з ПДВ)</t>
  </si>
  <si>
    <t>Всього 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</si>
</sst>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\ _₽_-;\-* #,##0.00\ _₽_-;_-* &quot;-&quot;??\ _₽_-;_-@_-"/>
    <numFmt numFmtId="165" formatCode="_-* #,##0_₴_-;\-* #,##0_₴_-;_-* &quot;-&quot;??_₴_-;_-@_-"/>
    <numFmt numFmtId="167" formatCode="#,##0.00\ _₽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 Cyr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2"/>
      <color theme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3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1" xfId="2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vertical="center"/>
    </xf>
    <xf numFmtId="14" fontId="7" fillId="0" borderId="6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65" fontId="5" fillId="0" borderId="10" xfId="2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5" fillId="0" borderId="1" xfId="23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23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4" fontId="5" fillId="0" borderId="22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horizontal="center" vertical="center"/>
    </xf>
    <xf numFmtId="167" fontId="5" fillId="0" borderId="20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14" fontId="12" fillId="0" borderId="9" xfId="26" applyNumberFormat="1" applyFill="1" applyBorder="1" applyAlignment="1" applyProtection="1">
      <alignment horizontal="center" vertical="center"/>
      <protection/>
    </xf>
    <xf numFmtId="14" fontId="12" fillId="0" borderId="8" xfId="26" applyNumberFormat="1" applyFill="1" applyBorder="1" applyAlignment="1" applyProtection="1">
      <alignment horizontal="center" vertical="center"/>
      <protection/>
    </xf>
    <xf numFmtId="14" fontId="12" fillId="0" borderId="11" xfId="26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top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/>
    </xf>
    <xf numFmtId="14" fontId="8" fillId="0" borderId="8" xfId="0" applyNumberFormat="1" applyFont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9" fillId="0" borderId="8" xfId="0" applyFont="1" applyFill="1" applyBorder="1" applyAlignment="1" applyProtection="1">
      <alignment horizontal="center" vertical="top" wrapText="1"/>
      <protection/>
    </xf>
    <xf numFmtId="14" fontId="9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left" vertical="center" wrapText="1"/>
      <protection/>
    </xf>
    <xf numFmtId="0" fontId="0" fillId="0" borderId="0" xfId="28">
      <alignment/>
      <protection/>
    </xf>
    <xf numFmtId="0" fontId="15" fillId="0" borderId="0" xfId="28" applyFont="1" applyBorder="1" applyAlignment="1">
      <alignment horizontal="center" vertical="center" wrapText="1"/>
      <protection/>
    </xf>
    <xf numFmtId="49" fontId="15" fillId="0" borderId="2" xfId="28" applyNumberFormat="1" applyFont="1" applyFill="1" applyBorder="1" applyAlignment="1">
      <alignment horizontal="center" vertical="center" wrapText="1"/>
      <protection/>
    </xf>
    <xf numFmtId="49" fontId="15" fillId="0" borderId="32" xfId="28" applyNumberFormat="1" applyFont="1" applyFill="1" applyBorder="1" applyAlignment="1">
      <alignment horizontal="center" vertical="center" wrapText="1"/>
      <protection/>
    </xf>
    <xf numFmtId="49" fontId="15" fillId="0" borderId="3" xfId="28" applyNumberFormat="1" applyFont="1" applyFill="1" applyBorder="1" applyAlignment="1">
      <alignment horizontal="center" vertical="center" wrapText="1"/>
      <protection/>
    </xf>
    <xf numFmtId="4" fontId="15" fillId="0" borderId="3" xfId="29" applyNumberFormat="1" applyFont="1" applyFill="1" applyBorder="1" applyAlignment="1">
      <alignment horizontal="center" vertical="center" wrapText="1"/>
      <protection/>
    </xf>
    <xf numFmtId="4" fontId="15" fillId="0" borderId="4" xfId="29" applyNumberFormat="1" applyFont="1" applyFill="1" applyBorder="1" applyAlignment="1">
      <alignment horizontal="center" vertical="center" wrapText="1"/>
      <protection/>
    </xf>
    <xf numFmtId="0" fontId="14" fillId="0" borderId="6" xfId="28" applyFont="1" applyFill="1" applyBorder="1" applyAlignment="1">
      <alignment horizontal="center" vertical="center" wrapText="1"/>
      <protection/>
    </xf>
    <xf numFmtId="0" fontId="14" fillId="0" borderId="27" xfId="28" applyFont="1" applyFill="1" applyBorder="1" applyAlignment="1">
      <alignment horizontal="center" vertical="center" wrapText="1"/>
      <protection/>
    </xf>
    <xf numFmtId="0" fontId="16" fillId="2" borderId="33" xfId="0" applyFont="1" applyFill="1" applyBorder="1" applyAlignment="1">
      <alignment horizontal="left" vertical="center" wrapText="1"/>
    </xf>
    <xf numFmtId="1" fontId="16" fillId="2" borderId="34" xfId="0" applyNumberFormat="1" applyFont="1" applyFill="1" applyBorder="1" applyAlignment="1">
      <alignment horizontal="center" vertical="center" wrapText="1"/>
    </xf>
    <xf numFmtId="4" fontId="14" fillId="0" borderId="1" xfId="28" applyNumberFormat="1" applyFont="1" applyFill="1" applyBorder="1" applyAlignment="1">
      <alignment horizontal="center" vertical="center" wrapText="1"/>
      <protection/>
    </xf>
    <xf numFmtId="4" fontId="14" fillId="0" borderId="8" xfId="28" applyNumberFormat="1" applyFont="1" applyFill="1" applyBorder="1" applyAlignment="1">
      <alignment horizontal="center" vertical="center" wrapText="1"/>
      <protection/>
    </xf>
    <xf numFmtId="0" fontId="16" fillId="2" borderId="26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7" fillId="0" borderId="12" xfId="28" applyFont="1" applyBorder="1" applyAlignment="1">
      <alignment horizontal="center" vertical="center"/>
      <protection/>
    </xf>
    <xf numFmtId="0" fontId="17" fillId="0" borderId="13" xfId="28" applyFont="1" applyBorder="1" applyAlignment="1">
      <alignment horizontal="center" vertical="center"/>
      <protection/>
    </xf>
    <xf numFmtId="0" fontId="17" fillId="0" borderId="32" xfId="28" applyFont="1" applyBorder="1" applyAlignment="1">
      <alignment horizontal="center" vertical="center"/>
      <protection/>
    </xf>
    <xf numFmtId="4" fontId="17" fillId="0" borderId="3" xfId="28" applyNumberFormat="1" applyFont="1" applyBorder="1" applyAlignment="1">
      <alignment horizontal="center" vertical="center"/>
      <protection/>
    </xf>
    <xf numFmtId="4" fontId="17" fillId="0" borderId="4" xfId="28" applyNumberFormat="1" applyFont="1" applyBorder="1" applyAlignment="1">
      <alignment horizontal="center" vertic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 wrapText="1"/>
      <protection/>
    </xf>
    <xf numFmtId="0" fontId="18" fillId="0" borderId="8" xfId="26" applyFont="1" applyFill="1" applyBorder="1" applyAlignment="1" applyProtection="1">
      <alignment horizontal="center" vertical="center" wrapText="1"/>
      <protection/>
    </xf>
    <xf numFmtId="0" fontId="9" fillId="0" borderId="8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Обычный 2 2 2" xfId="21"/>
    <cellStyle name="Обычный 7" xfId="22"/>
    <cellStyle name="Финансовый 10" xfId="23"/>
    <cellStyle name="Обычный 2" xfId="24"/>
    <cellStyle name="Обычный 4" xfId="25"/>
    <cellStyle name="Гіперпосилання" xfId="26"/>
    <cellStyle name="Обычный 13" xfId="27"/>
    <cellStyle name="Звичайний 2 2" xfId="28"/>
    <cellStyle name="Обычный 3 2" xfId="2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2628900</xdr:colOff>
      <xdr:row>2</xdr:row>
      <xdr:rowOff>47625</xdr:rowOff>
    </xdr:from>
    <xdr:to>
      <xdr:col>2</xdr:col>
      <xdr:colOff>3829050</xdr:colOff>
      <xdr:row>2</xdr:row>
      <xdr:rowOff>285750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67400" y="285750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38100</xdr:rowOff>
    </xdr:from>
    <xdr:to>
      <xdr:col>7</xdr:col>
      <xdr:colOff>571500</xdr:colOff>
      <xdr:row>19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28625"/>
          <a:ext cx="4514850" cy="3381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266700</xdr:colOff>
      <xdr:row>2</xdr:row>
      <xdr:rowOff>47625</xdr:rowOff>
    </xdr:from>
    <xdr:to>
      <xdr:col>15</xdr:col>
      <xdr:colOff>514350</xdr:colOff>
      <xdr:row>20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38150"/>
          <a:ext cx="4514850" cy="3381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19050</xdr:rowOff>
    </xdr:from>
    <xdr:to>
      <xdr:col>8</xdr:col>
      <xdr:colOff>9525</xdr:colOff>
      <xdr:row>38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029075"/>
          <a:ext cx="4514850" cy="3381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333375</xdr:colOff>
      <xdr:row>21</xdr:row>
      <xdr:rowOff>38100</xdr:rowOff>
    </xdr:from>
    <xdr:to>
      <xdr:col>15</xdr:col>
      <xdr:colOff>533400</xdr:colOff>
      <xdr:row>38</xdr:row>
      <xdr:rowOff>142875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4048125"/>
          <a:ext cx="4467225" cy="3343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ta.internal\Doc\Private\Special\&#1054;&#1094;&#1110;&#1085;&#1082;&#1072;%20&#1051;&#1110;&#1082;&#1074;&#1110;&#1076;&#1072;&#1094;&#1110;&#1103;\&#1058;&#1040;&#1041;&#1051;&#1048;&#1062;&#1067;%20&#1055;&#1045;&#1056;&#1045;&#1044;&#1040;&#1053;&#1067;%20&#1057;&#1054;&#1044;%20&#1076;&#1083;&#1103;%20&#1086;&#1094;&#1110;&#1085;&#1082;&#1080;%202016\&#1055;&#1077;&#1088;&#1077;&#1083;&#1110;&#1082;%20&#1110;&#1085;%20&#1054;&#1047;%20&#1076;&#1083;&#1103;%20&#1057;&#1054;&#1044;%2018.01&#104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ta.internal\123456\&#1051;&#1048;&#1057;&#1058;&#1048;\&#1053;&#1072;&#1082;&#1072;&#1079;%20&#1079;%20&#1110;&#1085;&#1074;&#1077;&#1085;&#1090;&#1072;&#1088;&#1080;&#1079;&#1072;&#1094;&#1110;&#1111;\&#1044;&#1086;&#1076;&#1072;&#1090;&#1086;&#1082;1%20&#1085;&#1077;&#1088;&#1091;&#1093;&#1086;&#1084;&#1110;&#1089;&#1090;&#1100;%20&#1090;&#1072;%20&#1079;&#1077;&#1084;&#1083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55;&#1040;\2020%20&#1050;&#1086;&#1084;&#1110;&#1090;&#1077;&#1090;\20200512_045\&#1050;&#1051;&#1054;\+%20&#1044;&#1045;&#1051;&#1068;&#1058;&#1040;_4845_4836_4854%20++\07.05.2020_&#1055;&#1077;&#1088;&#1077;&#1083;&#1110;&#1082;_&#1044;&#1045;&#1051;&#1068;&#1058;&#1040;_&#1085;&#1077;&#1076;&#1074;&#1080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08"/>
      <sheetName val="Інші ОЗ"/>
      <sheetName val="Нематеріальні активи"/>
      <sheetName val="ОЗ Відділ"/>
      <sheetName val="Довід кодів типів та груп актив"/>
      <sheetName val="Стан ТМЦ"/>
      <sheetName val="FO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позиції для продажу"/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будівлі та споруди</v>
          </cell>
        </row>
      </sheetData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/>
      <sheetData sheetId="14">
        <row r="3">
          <cell r="D3" t="str">
            <v>Житлового призначення</v>
          </cell>
        </row>
        <row r="4">
          <cell r="D4" t="str">
            <v>Нежитлового призначення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_1"/>
      <sheetName val="Додаток_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zoomScale="90" zoomScaleNormal="90" workbookViewId="0" topLeftCell="A10">
      <selection activeCell="C17" sqref="C17"/>
    </sheetView>
  </sheetViews>
  <sheetFormatPr defaultColWidth="9.140625" defaultRowHeight="15"/>
  <cols>
    <col min="1" max="1" width="10.421875" style="0" customWidth="1"/>
    <col min="2" max="2" width="38.140625" style="0" customWidth="1"/>
    <col min="3" max="3" width="62.57421875" style="0" customWidth="1"/>
  </cols>
  <sheetData>
    <row r="1" ht="10.5" customHeight="1" thickBot="1"/>
    <row r="2" spans="1:4" ht="8.25" customHeight="1">
      <c r="A2" s="1"/>
      <c r="B2" s="82" t="s">
        <v>13</v>
      </c>
      <c r="C2" s="83"/>
      <c r="D2" s="3"/>
    </row>
    <row r="3" spans="1:4" ht="36.75" customHeight="1">
      <c r="A3" s="1"/>
      <c r="B3" s="84"/>
      <c r="C3" s="85"/>
      <c r="D3" s="3"/>
    </row>
    <row r="4" spans="1:4" ht="15.75">
      <c r="A4" s="1"/>
      <c r="B4" s="86" t="s">
        <v>4</v>
      </c>
      <c r="C4" s="87" t="s">
        <v>58</v>
      </c>
      <c r="D4" s="3"/>
    </row>
    <row r="5" spans="1:4" ht="15.75">
      <c r="A5" s="1"/>
      <c r="B5" s="88" t="s">
        <v>5</v>
      </c>
      <c r="C5" s="89"/>
      <c r="D5" s="3"/>
    </row>
    <row r="6" spans="1:4" ht="15">
      <c r="A6" s="1"/>
      <c r="B6" s="90" t="s">
        <v>47</v>
      </c>
      <c r="C6" s="91">
        <v>1</v>
      </c>
      <c r="D6" s="3"/>
    </row>
    <row r="7" spans="1:3" ht="113.25" customHeight="1">
      <c r="A7" s="1"/>
      <c r="B7" s="92" t="s">
        <v>6</v>
      </c>
      <c r="C7" s="93" t="s">
        <v>56</v>
      </c>
    </row>
    <row r="8" spans="1:3" ht="15.75">
      <c r="A8" s="1"/>
      <c r="B8" s="92" t="s">
        <v>57</v>
      </c>
      <c r="C8" s="125" t="s">
        <v>59</v>
      </c>
    </row>
    <row r="9" spans="1:3" s="23" customFormat="1" ht="36.75" customHeight="1">
      <c r="A9" s="81"/>
      <c r="B9" s="94" t="s">
        <v>7</v>
      </c>
      <c r="C9" s="95" t="s">
        <v>46</v>
      </c>
    </row>
    <row r="10" spans="1:3" ht="57" customHeight="1">
      <c r="A10" s="1"/>
      <c r="B10" s="94" t="s">
        <v>8</v>
      </c>
      <c r="C10" s="96" t="s">
        <v>33</v>
      </c>
    </row>
    <row r="11" spans="1:3" ht="14.25" customHeight="1">
      <c r="A11" s="1"/>
      <c r="B11" s="94" t="s">
        <v>9</v>
      </c>
      <c r="C11" s="93">
        <v>0.5104</v>
      </c>
    </row>
    <row r="12" spans="1:3" ht="18" customHeight="1">
      <c r="A12" s="1"/>
      <c r="B12" s="94" t="s">
        <v>10</v>
      </c>
      <c r="C12" s="93" t="s">
        <v>34</v>
      </c>
    </row>
    <row r="13" spans="1:3" ht="36" customHeight="1">
      <c r="A13" s="1"/>
      <c r="B13" s="97" t="s">
        <v>11</v>
      </c>
      <c r="C13" s="93" t="s">
        <v>35</v>
      </c>
    </row>
    <row r="14" spans="1:3" ht="51" customHeight="1">
      <c r="A14" s="1"/>
      <c r="B14" s="101" t="s">
        <v>17</v>
      </c>
      <c r="C14" s="93" t="s">
        <v>14</v>
      </c>
    </row>
    <row r="15" spans="1:3" ht="15.75">
      <c r="A15" s="1"/>
      <c r="B15" s="94" t="s">
        <v>12</v>
      </c>
      <c r="C15" s="98" t="s">
        <v>15</v>
      </c>
    </row>
    <row r="16" spans="1:3" ht="31.5">
      <c r="A16" s="1"/>
      <c r="B16" s="94" t="s">
        <v>18</v>
      </c>
      <c r="C16" s="99" t="s">
        <v>16</v>
      </c>
    </row>
    <row r="17" spans="1:3" ht="47.25">
      <c r="A17" s="1"/>
      <c r="B17" s="94" t="s">
        <v>44</v>
      </c>
      <c r="C17" s="99" t="s">
        <v>15</v>
      </c>
    </row>
    <row r="18" spans="1:3" ht="31.5">
      <c r="A18" s="1"/>
      <c r="B18" s="94" t="s">
        <v>45</v>
      </c>
      <c r="C18" s="100" t="s">
        <v>15</v>
      </c>
    </row>
    <row r="19" spans="1:3" ht="32.25" thickBot="1">
      <c r="A19" s="1"/>
      <c r="B19" s="101" t="s">
        <v>48</v>
      </c>
      <c r="C19" s="126" t="s">
        <v>55</v>
      </c>
    </row>
    <row r="20" spans="1:3" ht="15" customHeight="1" thickBot="1">
      <c r="A20" s="1"/>
      <c r="B20" s="76" t="s">
        <v>36</v>
      </c>
      <c r="C20" s="77"/>
    </row>
    <row r="21" spans="1:3" ht="15" customHeight="1">
      <c r="A21" s="1"/>
      <c r="B21" s="10" t="s">
        <v>37</v>
      </c>
      <c r="C21" s="78" t="s">
        <v>38</v>
      </c>
    </row>
    <row r="22" spans="1:3" ht="15.75">
      <c r="A22" s="1"/>
      <c r="B22" s="11" t="s">
        <v>39</v>
      </c>
      <c r="C22" s="79"/>
    </row>
    <row r="23" spans="1:3" ht="15" customHeight="1" thickBot="1">
      <c r="A23" s="1"/>
      <c r="B23" s="12" t="s">
        <v>40</v>
      </c>
      <c r="C23" s="80"/>
    </row>
    <row r="24" ht="15">
      <c r="A24" s="1"/>
    </row>
    <row r="25" spans="1:3" ht="15">
      <c r="A25" s="1"/>
      <c r="B25" s="4"/>
      <c r="C25" s="4"/>
    </row>
    <row r="29" ht="15">
      <c r="C29" s="5"/>
    </row>
  </sheetData>
  <mergeCells count="4">
    <mergeCell ref="B20:C20"/>
    <mergeCell ref="C21:C23"/>
    <mergeCell ref="B5:C5"/>
    <mergeCell ref="B2:C3"/>
  </mergeCells>
  <hyperlinks>
    <hyperlink ref="C21:C23" location="'3.2'!A1" display="перейти за посиланням"/>
    <hyperlink ref="C8" location="Перелік_ОЗ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R12" sqref="R12"/>
    </sheetView>
  </sheetViews>
  <sheetFormatPr defaultColWidth="9.140625" defaultRowHeight="15"/>
  <sheetData>
    <row r="1" spans="1:13" ht="15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 topLeftCell="A1">
      <selection activeCell="D13" sqref="D13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16.28125" style="0" customWidth="1"/>
    <col min="4" max="4" width="23.00390625" style="0" customWidth="1"/>
    <col min="5" max="5" width="21.00390625" style="0" customWidth="1"/>
    <col min="6" max="6" width="19.8515625" style="0" customWidth="1"/>
    <col min="7" max="7" width="28.140625" style="0" customWidth="1"/>
  </cols>
  <sheetData>
    <row r="1" spans="2:7" ht="15.75" thickBot="1">
      <c r="B1" s="36" t="s">
        <v>19</v>
      </c>
      <c r="C1" s="37"/>
      <c r="D1" s="37"/>
      <c r="E1" s="37"/>
      <c r="F1" s="37"/>
      <c r="G1" s="38"/>
    </row>
    <row r="2" spans="2:7" ht="15">
      <c r="B2" s="39" t="s">
        <v>20</v>
      </c>
      <c r="C2" s="40"/>
      <c r="D2" s="41" t="s">
        <v>21</v>
      </c>
      <c r="E2" s="42"/>
      <c r="F2" s="42"/>
      <c r="G2" s="43"/>
    </row>
    <row r="3" spans="2:7" ht="15">
      <c r="B3" s="48" t="s">
        <v>22</v>
      </c>
      <c r="C3" s="49"/>
      <c r="D3" s="50" t="s">
        <v>23</v>
      </c>
      <c r="E3" s="51"/>
      <c r="F3" s="51"/>
      <c r="G3" s="52"/>
    </row>
    <row r="4" spans="2:7" ht="15">
      <c r="B4" s="53" t="s">
        <v>24</v>
      </c>
      <c r="C4" s="54"/>
      <c r="D4" s="55">
        <v>42370</v>
      </c>
      <c r="E4" s="56"/>
      <c r="F4" s="56"/>
      <c r="G4" s="57"/>
    </row>
    <row r="5" spans="2:7" ht="15.75" thickBot="1">
      <c r="B5" s="58" t="s">
        <v>25</v>
      </c>
      <c r="C5" s="59"/>
      <c r="D5" s="60">
        <v>367500</v>
      </c>
      <c r="E5" s="61"/>
      <c r="F5" s="61"/>
      <c r="G5" s="62"/>
    </row>
    <row r="6" spans="2:7" ht="15.75" thickBot="1">
      <c r="B6" s="32"/>
      <c r="C6" s="32"/>
      <c r="D6" s="33"/>
      <c r="E6" s="33"/>
      <c r="F6" s="33"/>
      <c r="G6" s="33"/>
    </row>
    <row r="7" spans="2:7" ht="15.75" thickBot="1">
      <c r="B7" s="36" t="s">
        <v>49</v>
      </c>
      <c r="C7" s="37"/>
      <c r="D7" s="37"/>
      <c r="E7" s="37"/>
      <c r="F7" s="37"/>
      <c r="G7" s="38"/>
    </row>
    <row r="8" spans="2:7" ht="15">
      <c r="B8" s="39" t="s">
        <v>20</v>
      </c>
      <c r="C8" s="40"/>
      <c r="D8" s="63" t="s">
        <v>50</v>
      </c>
      <c r="E8" s="64"/>
      <c r="F8" s="64"/>
      <c r="G8" s="65"/>
    </row>
    <row r="9" spans="2:7" ht="15">
      <c r="B9" s="66" t="s">
        <v>22</v>
      </c>
      <c r="C9" s="67"/>
      <c r="D9" s="68" t="s">
        <v>51</v>
      </c>
      <c r="E9" s="69"/>
      <c r="F9" s="69"/>
      <c r="G9" s="70"/>
    </row>
    <row r="10" spans="2:7" ht="15">
      <c r="B10" s="53" t="s">
        <v>24</v>
      </c>
      <c r="C10" s="54"/>
      <c r="D10" s="71">
        <v>42370</v>
      </c>
      <c r="E10" s="69"/>
      <c r="F10" s="69"/>
      <c r="G10" s="70"/>
    </row>
    <row r="11" spans="2:7" ht="15.75" thickBot="1">
      <c r="B11" s="58" t="s">
        <v>25</v>
      </c>
      <c r="C11" s="59"/>
      <c r="D11" s="72">
        <v>56914.5</v>
      </c>
      <c r="E11" s="73"/>
      <c r="F11" s="73"/>
      <c r="G11" s="74"/>
    </row>
    <row r="12" spans="2:7" ht="15">
      <c r="B12" s="32"/>
      <c r="C12" s="32"/>
      <c r="D12" s="33"/>
      <c r="E12" s="33"/>
      <c r="F12" s="33"/>
      <c r="G12" s="33"/>
    </row>
    <row r="13" spans="2:7" ht="15.75" thickBot="1">
      <c r="B13" s="32"/>
      <c r="C13" s="32"/>
      <c r="D13" s="33"/>
      <c r="E13" s="33"/>
      <c r="F13" s="33"/>
      <c r="G13" s="33"/>
    </row>
    <row r="14" spans="2:7" ht="15">
      <c r="B14" s="44"/>
      <c r="C14" s="44"/>
      <c r="D14" s="44"/>
      <c r="E14" s="44"/>
      <c r="F14" s="44"/>
      <c r="G14" s="44"/>
    </row>
    <row r="15" spans="2:7" ht="15.75" thickBot="1">
      <c r="B15" s="45" t="s">
        <v>26</v>
      </c>
      <c r="C15" s="46"/>
      <c r="D15" s="46"/>
      <c r="E15" s="46"/>
      <c r="F15" s="46"/>
      <c r="G15" s="47"/>
    </row>
    <row r="16" spans="2:7" ht="15.75" thickBot="1">
      <c r="B16" s="6" t="s">
        <v>1</v>
      </c>
      <c r="C16" s="7" t="s">
        <v>27</v>
      </c>
      <c r="D16" s="7" t="s">
        <v>28</v>
      </c>
      <c r="E16" s="7" t="s">
        <v>29</v>
      </c>
      <c r="F16" s="7" t="s">
        <v>30</v>
      </c>
      <c r="G16" s="8" t="s">
        <v>31</v>
      </c>
    </row>
    <row r="17" spans="2:7" ht="42.75" customHeight="1">
      <c r="B17" s="13">
        <v>1</v>
      </c>
      <c r="C17" s="24">
        <v>43150</v>
      </c>
      <c r="D17" s="25" t="s">
        <v>41</v>
      </c>
      <c r="E17" s="26">
        <v>407492.4</v>
      </c>
      <c r="F17" s="9" t="s">
        <v>32</v>
      </c>
      <c r="G17" s="14" t="s">
        <v>42</v>
      </c>
    </row>
    <row r="18" spans="2:7" ht="60.75" customHeight="1">
      <c r="B18" s="13">
        <v>2</v>
      </c>
      <c r="C18" s="24">
        <v>43159</v>
      </c>
      <c r="D18" s="25" t="s">
        <v>41</v>
      </c>
      <c r="E18" s="27">
        <v>366743.16</v>
      </c>
      <c r="F18" s="9" t="s">
        <v>32</v>
      </c>
      <c r="G18" s="14" t="s">
        <v>42</v>
      </c>
    </row>
    <row r="19" spans="2:7" ht="63" customHeight="1">
      <c r="B19" s="13">
        <v>3</v>
      </c>
      <c r="C19" s="28">
        <v>43171</v>
      </c>
      <c r="D19" s="25" t="s">
        <v>41</v>
      </c>
      <c r="E19" s="29">
        <v>325993.92</v>
      </c>
      <c r="F19" s="9" t="s">
        <v>32</v>
      </c>
      <c r="G19" s="14" t="s">
        <v>42</v>
      </c>
    </row>
    <row r="20" spans="2:7" ht="87" customHeight="1">
      <c r="B20" s="13">
        <v>4</v>
      </c>
      <c r="C20" s="28">
        <v>43180</v>
      </c>
      <c r="D20" s="25" t="s">
        <v>41</v>
      </c>
      <c r="E20" s="29">
        <v>285244.68</v>
      </c>
      <c r="F20" s="9" t="s">
        <v>32</v>
      </c>
      <c r="G20" s="15" t="s">
        <v>43</v>
      </c>
    </row>
    <row r="21" spans="2:7" ht="45">
      <c r="B21" s="13">
        <v>5</v>
      </c>
      <c r="C21" s="28">
        <v>43419</v>
      </c>
      <c r="D21" s="25" t="s">
        <v>41</v>
      </c>
      <c r="E21" s="30">
        <v>367500</v>
      </c>
      <c r="F21" s="9" t="s">
        <v>32</v>
      </c>
      <c r="G21" s="14" t="s">
        <v>42</v>
      </c>
    </row>
    <row r="22" spans="2:7" ht="90">
      <c r="B22" s="13">
        <v>6</v>
      </c>
      <c r="C22" s="28">
        <v>43446</v>
      </c>
      <c r="D22" s="25" t="s">
        <v>41</v>
      </c>
      <c r="E22" s="30">
        <v>367500</v>
      </c>
      <c r="F22" s="9" t="s">
        <v>32</v>
      </c>
      <c r="G22" s="15" t="s">
        <v>43</v>
      </c>
    </row>
    <row r="23" spans="2:7" ht="50.25" customHeight="1">
      <c r="B23" s="16">
        <v>7</v>
      </c>
      <c r="C23" s="31">
        <v>43817</v>
      </c>
      <c r="D23" s="25" t="s">
        <v>41</v>
      </c>
      <c r="E23" s="30">
        <v>367500</v>
      </c>
      <c r="F23" s="9" t="s">
        <v>32</v>
      </c>
      <c r="G23" s="14" t="s">
        <v>42</v>
      </c>
    </row>
    <row r="24" spans="2:7" ht="91.5" customHeight="1">
      <c r="B24" s="16">
        <v>8</v>
      </c>
      <c r="C24" s="31">
        <v>43843</v>
      </c>
      <c r="D24" s="25" t="s">
        <v>41</v>
      </c>
      <c r="E24" s="30">
        <v>367500</v>
      </c>
      <c r="F24" s="9" t="s">
        <v>32</v>
      </c>
      <c r="G24" s="15" t="s">
        <v>43</v>
      </c>
    </row>
    <row r="25" spans="2:7" ht="26.25" customHeight="1">
      <c r="B25" s="16"/>
      <c r="C25" s="17"/>
      <c r="D25" s="17"/>
      <c r="E25" s="9"/>
      <c r="F25" s="9"/>
      <c r="G25" s="18"/>
    </row>
    <row r="26" spans="2:7" ht="15">
      <c r="B26" s="16"/>
      <c r="C26" s="17"/>
      <c r="D26" s="17"/>
      <c r="E26" s="9"/>
      <c r="F26" s="9"/>
      <c r="G26" s="18"/>
    </row>
    <row r="27" spans="2:7" ht="15">
      <c r="B27" s="16"/>
      <c r="C27" s="17"/>
      <c r="D27" s="17"/>
      <c r="E27" s="9"/>
      <c r="F27" s="9"/>
      <c r="G27" s="18"/>
    </row>
    <row r="28" spans="2:7" ht="15">
      <c r="B28" s="16"/>
      <c r="C28" s="17"/>
      <c r="D28" s="17"/>
      <c r="E28" s="9"/>
      <c r="F28" s="9"/>
      <c r="G28" s="18"/>
    </row>
    <row r="29" spans="2:7" ht="15">
      <c r="B29" s="16"/>
      <c r="C29" s="17"/>
      <c r="D29" s="17"/>
      <c r="E29" s="9"/>
      <c r="F29" s="9"/>
      <c r="G29" s="18"/>
    </row>
    <row r="30" spans="2:7" ht="15">
      <c r="B30" s="16"/>
      <c r="C30" s="17"/>
      <c r="D30" s="17"/>
      <c r="E30" s="9"/>
      <c r="F30" s="9"/>
      <c r="G30" s="18"/>
    </row>
    <row r="31" spans="2:7" ht="15.75" thickBot="1">
      <c r="B31" s="19"/>
      <c r="C31" s="20"/>
      <c r="D31" s="20"/>
      <c r="E31" s="21"/>
      <c r="F31" s="21"/>
      <c r="G31" s="22"/>
    </row>
  </sheetData>
  <mergeCells count="20">
    <mergeCell ref="B10:C10"/>
    <mergeCell ref="D10:G10"/>
    <mergeCell ref="B11:C11"/>
    <mergeCell ref="D11:G11"/>
    <mergeCell ref="B1:G1"/>
    <mergeCell ref="B2:C2"/>
    <mergeCell ref="D2:G2"/>
    <mergeCell ref="B14:G14"/>
    <mergeCell ref="B15:G15"/>
    <mergeCell ref="B3:C3"/>
    <mergeCell ref="D3:G3"/>
    <mergeCell ref="B4:C4"/>
    <mergeCell ref="D4:G4"/>
    <mergeCell ref="B5:C5"/>
    <mergeCell ref="D5:G5"/>
    <mergeCell ref="B7:G7"/>
    <mergeCell ref="B8:C8"/>
    <mergeCell ref="D8:G8"/>
    <mergeCell ref="B9:C9"/>
    <mergeCell ref="D9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B16" sqref="B16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5" t="s">
        <v>2</v>
      </c>
      <c r="B1" s="75"/>
    </row>
    <row r="2" spans="1:2" ht="15">
      <c r="A2" s="2" t="s">
        <v>1</v>
      </c>
      <c r="B2" s="2" t="s">
        <v>3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90" zoomScaleNormal="90" workbookViewId="0" topLeftCell="A1">
      <selection activeCell="H19" sqref="H19"/>
    </sheetView>
  </sheetViews>
  <sheetFormatPr defaultColWidth="9.140625" defaultRowHeight="15"/>
  <cols>
    <col min="1" max="1" width="9.140625" style="102" customWidth="1"/>
    <col min="2" max="2" width="6.8515625" style="102" customWidth="1"/>
    <col min="3" max="3" width="9.140625" style="102" customWidth="1"/>
    <col min="4" max="4" width="36.8515625" style="102" customWidth="1"/>
    <col min="5" max="5" width="18.28125" style="102" customWidth="1"/>
    <col min="6" max="9" width="17.7109375" style="102" customWidth="1"/>
    <col min="10" max="16384" width="9.140625" style="102" customWidth="1"/>
  </cols>
  <sheetData>
    <row r="1" spans="2:9" ht="42" customHeight="1" thickBot="1">
      <c r="B1" s="103" t="s">
        <v>60</v>
      </c>
      <c r="C1" s="103"/>
      <c r="D1" s="103"/>
      <c r="E1" s="103"/>
      <c r="F1" s="103"/>
      <c r="G1" s="103"/>
      <c r="H1" s="103"/>
      <c r="I1" s="103"/>
    </row>
    <row r="2" spans="2:9" ht="40.5" customHeight="1" thickBot="1">
      <c r="B2" s="104" t="s">
        <v>61</v>
      </c>
      <c r="C2" s="105" t="s">
        <v>62</v>
      </c>
      <c r="D2" s="106" t="s">
        <v>63</v>
      </c>
      <c r="E2" s="107" t="s">
        <v>64</v>
      </c>
      <c r="F2" s="107" t="s">
        <v>65</v>
      </c>
      <c r="G2" s="107" t="s">
        <v>66</v>
      </c>
      <c r="H2" s="107" t="s">
        <v>67</v>
      </c>
      <c r="I2" s="108" t="s">
        <v>68</v>
      </c>
    </row>
    <row r="3" spans="2:9" ht="15">
      <c r="B3" s="109">
        <v>1</v>
      </c>
      <c r="C3" s="110">
        <v>1011</v>
      </c>
      <c r="D3" s="111" t="s">
        <v>52</v>
      </c>
      <c r="E3" s="112">
        <v>502324776171</v>
      </c>
      <c r="F3" s="113">
        <v>0</v>
      </c>
      <c r="G3" s="113">
        <v>187.5</v>
      </c>
      <c r="H3" s="113">
        <v>225</v>
      </c>
      <c r="I3" s="114">
        <f>H3*0.2</f>
        <v>45</v>
      </c>
    </row>
    <row r="4" spans="2:9" ht="15">
      <c r="B4" s="109">
        <v>2</v>
      </c>
      <c r="C4" s="110">
        <v>1011</v>
      </c>
      <c r="D4" s="115" t="s">
        <v>52</v>
      </c>
      <c r="E4" s="116">
        <v>502324776172</v>
      </c>
      <c r="F4" s="113">
        <v>0</v>
      </c>
      <c r="G4" s="113">
        <v>187.5</v>
      </c>
      <c r="H4" s="113">
        <v>225</v>
      </c>
      <c r="I4" s="114">
        <f aca="true" t="shared" si="0" ref="I4:I23">H4*0.2</f>
        <v>45</v>
      </c>
    </row>
    <row r="5" spans="2:9" ht="15">
      <c r="B5" s="109">
        <v>3</v>
      </c>
      <c r="C5" s="110">
        <v>1011</v>
      </c>
      <c r="D5" s="115" t="s">
        <v>52</v>
      </c>
      <c r="E5" s="116">
        <v>502324776173</v>
      </c>
      <c r="F5" s="113">
        <v>0</v>
      </c>
      <c r="G5" s="113">
        <v>187.5</v>
      </c>
      <c r="H5" s="113">
        <v>225</v>
      </c>
      <c r="I5" s="114">
        <f t="shared" si="0"/>
        <v>45</v>
      </c>
    </row>
    <row r="6" spans="2:9" ht="15">
      <c r="B6" s="109">
        <v>4</v>
      </c>
      <c r="C6" s="110">
        <v>1011</v>
      </c>
      <c r="D6" s="115" t="s">
        <v>52</v>
      </c>
      <c r="E6" s="116">
        <v>502324776174</v>
      </c>
      <c r="F6" s="113">
        <v>0</v>
      </c>
      <c r="G6" s="113">
        <v>187.5</v>
      </c>
      <c r="H6" s="113">
        <v>225</v>
      </c>
      <c r="I6" s="114">
        <f t="shared" si="0"/>
        <v>45</v>
      </c>
    </row>
    <row r="7" spans="2:9" ht="15">
      <c r="B7" s="109">
        <v>5</v>
      </c>
      <c r="C7" s="110">
        <v>1011</v>
      </c>
      <c r="D7" s="115" t="s">
        <v>52</v>
      </c>
      <c r="E7" s="116">
        <v>502324776175</v>
      </c>
      <c r="F7" s="113">
        <v>0</v>
      </c>
      <c r="G7" s="113">
        <v>187.5</v>
      </c>
      <c r="H7" s="113">
        <v>225</v>
      </c>
      <c r="I7" s="114">
        <f t="shared" si="0"/>
        <v>45</v>
      </c>
    </row>
    <row r="8" spans="2:9" ht="15">
      <c r="B8" s="109">
        <v>6</v>
      </c>
      <c r="C8" s="110">
        <v>1011</v>
      </c>
      <c r="D8" s="115" t="s">
        <v>52</v>
      </c>
      <c r="E8" s="116">
        <v>502324776176</v>
      </c>
      <c r="F8" s="113">
        <v>0</v>
      </c>
      <c r="G8" s="113">
        <v>187.5</v>
      </c>
      <c r="H8" s="113">
        <v>225</v>
      </c>
      <c r="I8" s="114">
        <f t="shared" si="0"/>
        <v>45</v>
      </c>
    </row>
    <row r="9" spans="2:9" ht="15">
      <c r="B9" s="109">
        <v>7</v>
      </c>
      <c r="C9" s="110">
        <v>1011</v>
      </c>
      <c r="D9" s="115" t="s">
        <v>52</v>
      </c>
      <c r="E9" s="116">
        <v>502324776177</v>
      </c>
      <c r="F9" s="113">
        <v>0</v>
      </c>
      <c r="G9" s="113">
        <v>187.5</v>
      </c>
      <c r="H9" s="113">
        <v>225</v>
      </c>
      <c r="I9" s="114">
        <f t="shared" si="0"/>
        <v>45</v>
      </c>
    </row>
    <row r="10" spans="2:9" ht="15">
      <c r="B10" s="109">
        <v>8</v>
      </c>
      <c r="C10" s="110">
        <v>1011</v>
      </c>
      <c r="D10" s="115" t="s">
        <v>52</v>
      </c>
      <c r="E10" s="116">
        <v>502324776178</v>
      </c>
      <c r="F10" s="113">
        <v>0</v>
      </c>
      <c r="G10" s="113">
        <v>187.5</v>
      </c>
      <c r="H10" s="113">
        <v>225</v>
      </c>
      <c r="I10" s="114">
        <f t="shared" si="0"/>
        <v>45</v>
      </c>
    </row>
    <row r="11" spans="2:9" ht="15">
      <c r="B11" s="109">
        <v>9</v>
      </c>
      <c r="C11" s="110">
        <v>1011</v>
      </c>
      <c r="D11" s="115" t="s">
        <v>52</v>
      </c>
      <c r="E11" s="116">
        <v>502324776179</v>
      </c>
      <c r="F11" s="113">
        <v>0</v>
      </c>
      <c r="G11" s="113">
        <v>187.5</v>
      </c>
      <c r="H11" s="113">
        <v>225</v>
      </c>
      <c r="I11" s="114">
        <f t="shared" si="0"/>
        <v>45</v>
      </c>
    </row>
    <row r="12" spans="2:9" ht="15">
      <c r="B12" s="109">
        <v>10</v>
      </c>
      <c r="C12" s="110">
        <v>1011</v>
      </c>
      <c r="D12" s="115" t="s">
        <v>52</v>
      </c>
      <c r="E12" s="116">
        <v>502324776180</v>
      </c>
      <c r="F12" s="113">
        <v>0</v>
      </c>
      <c r="G12" s="113">
        <v>187.5</v>
      </c>
      <c r="H12" s="113">
        <v>225</v>
      </c>
      <c r="I12" s="114">
        <f t="shared" si="0"/>
        <v>45</v>
      </c>
    </row>
    <row r="13" spans="2:9" ht="15">
      <c r="B13" s="109">
        <v>11</v>
      </c>
      <c r="C13" s="110">
        <v>1011</v>
      </c>
      <c r="D13" s="115" t="s">
        <v>52</v>
      </c>
      <c r="E13" s="116">
        <v>502324776181</v>
      </c>
      <c r="F13" s="113">
        <v>0</v>
      </c>
      <c r="G13" s="113">
        <v>187.5</v>
      </c>
      <c r="H13" s="113">
        <v>225</v>
      </c>
      <c r="I13" s="114">
        <f t="shared" si="0"/>
        <v>45</v>
      </c>
    </row>
    <row r="14" spans="2:9" ht="15">
      <c r="B14" s="109">
        <v>12</v>
      </c>
      <c r="C14" s="110">
        <v>1011</v>
      </c>
      <c r="D14" s="115" t="s">
        <v>53</v>
      </c>
      <c r="E14" s="116">
        <v>502324776183</v>
      </c>
      <c r="F14" s="113">
        <v>0</v>
      </c>
      <c r="G14" s="113">
        <v>675</v>
      </c>
      <c r="H14" s="113">
        <v>810</v>
      </c>
      <c r="I14" s="114">
        <f t="shared" si="0"/>
        <v>162</v>
      </c>
    </row>
    <row r="15" spans="2:9" ht="15">
      <c r="B15" s="109">
        <v>13</v>
      </c>
      <c r="C15" s="110">
        <v>104</v>
      </c>
      <c r="D15" s="115" t="s">
        <v>54</v>
      </c>
      <c r="E15" s="117">
        <v>4062310627</v>
      </c>
      <c r="F15" s="113">
        <v>37218.15</v>
      </c>
      <c r="G15" s="113">
        <v>39177</v>
      </c>
      <c r="H15" s="113">
        <v>47012.4</v>
      </c>
      <c r="I15" s="114">
        <f t="shared" si="0"/>
        <v>9402.480000000001</v>
      </c>
    </row>
    <row r="16" spans="2:9" ht="15">
      <c r="B16" s="109">
        <v>14</v>
      </c>
      <c r="C16" s="110">
        <v>104</v>
      </c>
      <c r="D16" s="115" t="s">
        <v>54</v>
      </c>
      <c r="E16" s="117">
        <v>40600792</v>
      </c>
      <c r="F16" s="113">
        <v>0</v>
      </c>
      <c r="G16" s="113">
        <v>1875</v>
      </c>
      <c r="H16" s="113">
        <v>2250</v>
      </c>
      <c r="I16" s="114">
        <f t="shared" si="0"/>
        <v>450</v>
      </c>
    </row>
    <row r="17" spans="2:9" ht="15">
      <c r="B17" s="109">
        <v>15</v>
      </c>
      <c r="C17" s="110">
        <v>104</v>
      </c>
      <c r="D17" s="115" t="s">
        <v>54</v>
      </c>
      <c r="E17" s="117">
        <v>40606697</v>
      </c>
      <c r="F17" s="113">
        <v>0</v>
      </c>
      <c r="G17" s="113">
        <v>1875</v>
      </c>
      <c r="H17" s="113">
        <v>2250</v>
      </c>
      <c r="I17" s="114">
        <f t="shared" si="0"/>
        <v>450</v>
      </c>
    </row>
    <row r="18" spans="2:9" ht="15">
      <c r="B18" s="109">
        <v>16</v>
      </c>
      <c r="C18" s="110">
        <v>104</v>
      </c>
      <c r="D18" s="115" t="s">
        <v>54</v>
      </c>
      <c r="E18" s="117">
        <v>406223190</v>
      </c>
      <c r="F18" s="113">
        <v>0</v>
      </c>
      <c r="G18" s="113">
        <v>1875</v>
      </c>
      <c r="H18" s="113">
        <v>2250</v>
      </c>
      <c r="I18" s="114">
        <f t="shared" si="0"/>
        <v>450</v>
      </c>
    </row>
    <row r="19" spans="2:9" ht="15">
      <c r="B19" s="109">
        <v>17</v>
      </c>
      <c r="C19" s="110">
        <v>104</v>
      </c>
      <c r="D19" s="115" t="s">
        <v>54</v>
      </c>
      <c r="E19" s="117">
        <v>406223199</v>
      </c>
      <c r="F19" s="113">
        <v>0</v>
      </c>
      <c r="G19" s="113">
        <v>1875</v>
      </c>
      <c r="H19" s="113">
        <v>2250</v>
      </c>
      <c r="I19" s="114">
        <f t="shared" si="0"/>
        <v>450</v>
      </c>
    </row>
    <row r="20" spans="2:9" ht="15">
      <c r="B20" s="109">
        <v>18</v>
      </c>
      <c r="C20" s="110">
        <v>104</v>
      </c>
      <c r="D20" s="115" t="s">
        <v>54</v>
      </c>
      <c r="E20" s="117">
        <v>406223240</v>
      </c>
      <c r="F20" s="113">
        <v>0</v>
      </c>
      <c r="G20" s="113">
        <v>1875</v>
      </c>
      <c r="H20" s="113">
        <v>2250</v>
      </c>
      <c r="I20" s="114">
        <f t="shared" si="0"/>
        <v>450</v>
      </c>
    </row>
    <row r="21" spans="2:9" ht="15">
      <c r="B21" s="109">
        <v>19</v>
      </c>
      <c r="C21" s="110">
        <v>104</v>
      </c>
      <c r="D21" s="115" t="s">
        <v>54</v>
      </c>
      <c r="E21" s="117">
        <v>406224108</v>
      </c>
      <c r="F21" s="113">
        <v>0</v>
      </c>
      <c r="G21" s="113">
        <v>1875</v>
      </c>
      <c r="H21" s="113">
        <v>2250</v>
      </c>
      <c r="I21" s="114">
        <f t="shared" si="0"/>
        <v>450</v>
      </c>
    </row>
    <row r="22" spans="2:9" ht="15">
      <c r="B22" s="109">
        <v>20</v>
      </c>
      <c r="C22" s="110">
        <v>104</v>
      </c>
      <c r="D22" s="115" t="s">
        <v>54</v>
      </c>
      <c r="E22" s="117">
        <v>406224914</v>
      </c>
      <c r="F22" s="113">
        <v>0</v>
      </c>
      <c r="G22" s="113">
        <v>1875</v>
      </c>
      <c r="H22" s="113">
        <v>2250</v>
      </c>
      <c r="I22" s="114">
        <f t="shared" si="0"/>
        <v>450</v>
      </c>
    </row>
    <row r="23" spans="2:9" ht="15.75" thickBot="1">
      <c r="B23" s="109">
        <v>21</v>
      </c>
      <c r="C23" s="110">
        <v>104</v>
      </c>
      <c r="D23" s="115" t="s">
        <v>54</v>
      </c>
      <c r="E23" s="117">
        <v>406225171</v>
      </c>
      <c r="F23" s="113">
        <v>0</v>
      </c>
      <c r="G23" s="113">
        <v>1875</v>
      </c>
      <c r="H23" s="113">
        <v>2250</v>
      </c>
      <c r="I23" s="114">
        <f t="shared" si="0"/>
        <v>450</v>
      </c>
    </row>
    <row r="24" spans="2:9" ht="15.75" thickBot="1">
      <c r="B24" s="118" t="s">
        <v>69</v>
      </c>
      <c r="C24" s="119"/>
      <c r="D24" s="119"/>
      <c r="E24" s="120"/>
      <c r="F24" s="121">
        <f>SUM(F3:F23)</f>
        <v>37218.15</v>
      </c>
      <c r="G24" s="121">
        <f>SUM(G3:G23)</f>
        <v>56914.5</v>
      </c>
      <c r="H24" s="121">
        <f>SUM(H3:H23)</f>
        <v>68297.4</v>
      </c>
      <c r="I24" s="122">
        <f>SUM(I3:I23)</f>
        <v>13659.480000000001</v>
      </c>
    </row>
    <row r="25" spans="2:9" ht="15">
      <c r="B25" s="123"/>
      <c r="C25" s="123"/>
      <c r="D25" s="124"/>
      <c r="E25" s="123"/>
      <c r="F25" s="123"/>
      <c r="G25" s="123"/>
      <c r="H25" s="123"/>
      <c r="I25" s="123"/>
    </row>
  </sheetData>
  <autoFilter ref="B2:I2"/>
  <mergeCells count="2">
    <mergeCell ref="B1:I1"/>
    <mergeCell ref="B24:E24"/>
  </mergeCells>
  <conditionalFormatting sqref="E3:E23">
    <cfRule type="duplicateValues" priority="1" dxfId="0">
      <formula>AND(COUNTIF($E$3:$E$23,E3)&gt;1,NOT(ISBLANK(E3)))</formula>
    </cfRule>
  </conditionalFormatting>
  <printOptions/>
  <pageMargins left="0.26" right="0.3" top="0.38" bottom="0.42" header="0.2" footer="0.17"/>
  <pageSetup fitToHeight="0" fitToWidth="1" horizontalDpi="600" verticalDpi="600" orientation="portrait" paperSize="9" scale="67" r:id="rId1"/>
  <headerFooter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Мусич Дар'я Ігорівна</cp:lastModifiedBy>
  <cp:lastPrinted>2020-04-16T07:01:07Z</cp:lastPrinted>
  <dcterms:created xsi:type="dcterms:W3CDTF">2015-10-12T12:03:25Z</dcterms:created>
  <dcterms:modified xsi:type="dcterms:W3CDTF">2020-05-14T07:52:34Z</dcterms:modified>
  <cp:category/>
  <cp:version/>
  <cp:contentType/>
  <cp:contentStatus/>
</cp:coreProperties>
</file>