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550" activeTab="2"/>
  </bookViews>
  <sheets>
    <sheet name="ПублПасп" sheetId="1" r:id="rId1"/>
    <sheet name="5.3" sheetId="2" r:id="rId2"/>
    <sheet name="Публічний додаток" sheetId="3" r:id="rId3"/>
  </sheets>
  <definedNames>
    <definedName name="Житлова_нерухомість" localSheetId="1">#REF!</definedName>
    <definedName name="Житлова_нерухомість">#REF!</definedName>
    <definedName name="Земля" localSheetId="1">#REF!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1">'5.3'!$A$1:$F$26</definedName>
    <definedName name="_xlnm.Print_Area" localSheetId="2">'Публічний додаток'!$A$1:$S$21</definedName>
    <definedName name="_xlnm.Print_Area" localSheetId="0">'ПублПасп'!$A$1:$J$33</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<sst xmlns="http://schemas.openxmlformats.org/spreadsheetml/2006/main" count="234" uniqueCount="111">
  <si>
    <t>ні</t>
  </si>
  <si>
    <t>Дата розрахунку заборгованості</t>
  </si>
  <si>
    <t>Валюта</t>
  </si>
  <si>
    <t>Ставка, %</t>
  </si>
  <si>
    <t>Опис предмета застави</t>
  </si>
  <si>
    <t>-</t>
  </si>
  <si>
    <t>Дата оцінки активу</t>
  </si>
  <si>
    <t>Сума, в грн</t>
  </si>
  <si>
    <t>Залучення колекторів (так/ні):</t>
  </si>
  <si>
    <t xml:space="preserve"> СТАН ПРЕТЕНЗІЙНО-ПОЗОВНОЇ РОБОТИ</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</si>
  <si>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</si>
  <si>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</si>
  <si>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</si>
  <si>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</si>
  <si>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</si>
  <si>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</si>
  <si>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</si>
  <si>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</si>
  <si>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</si>
  <si>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</si>
  <si>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</si>
  <si>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</si>
  <si>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</si>
  <si>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</si>
  <si>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</si>
  <si>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Заставна вартість, грн.</t>
  </si>
  <si>
    <t>Заставна вартість поруки, грн.</t>
  </si>
  <si>
    <t>Назва банку:</t>
  </si>
  <si>
    <t>Тип (юр./фіз. особа):</t>
  </si>
  <si>
    <t>КВЕД:</t>
  </si>
  <si>
    <t>Відмітка про розташування у Криму
або зоні АТО:</t>
  </si>
  <si>
    <t xml:space="preserve">Суб'єкт оціночної діяльності </t>
  </si>
  <si>
    <t xml:space="preserve"> ОПИС ЗАБОРГОВАНОСТІ</t>
  </si>
  <si>
    <t xml:space="preserve"> Тип продукту:</t>
  </si>
  <si>
    <t>К-ть днів прострочки</t>
  </si>
  <si>
    <t xml:space="preserve"> ЗАБЕЗПЕЧЕННЯ ЗА ДОГОВОРАМИ</t>
  </si>
  <si>
    <t xml:space="preserve"> ОПИС ДОГОВОРУ</t>
  </si>
  <si>
    <t>Заборгованість по нарахованим доходам в валюті</t>
  </si>
  <si>
    <t>Договір (№ договору):</t>
  </si>
  <si>
    <t>х</t>
  </si>
  <si>
    <t>Оціночна вартість активу грн. без ПДВ</t>
  </si>
  <si>
    <t>Назва активу</t>
  </si>
  <si>
    <t>Місце знаходження Дебітора (область, місто):</t>
  </si>
  <si>
    <t>Дата визнання Дебітора банкрутом:</t>
  </si>
  <si>
    <t>Паспорт торгів:</t>
  </si>
  <si>
    <t>№</t>
  </si>
  <si>
    <t>Дата проведення:</t>
  </si>
  <si>
    <t>Початкова вартість:</t>
  </si>
  <si>
    <t>Зміна вартості в процесі торгів:</t>
  </si>
  <si>
    <t>Ціна продажу:</t>
  </si>
  <si>
    <t>Інше</t>
  </si>
  <si>
    <r>
      <t xml:space="preserve">Оцінчна вартість активу </t>
    </r>
    <r>
      <rPr>
        <b/>
        <sz val="11"/>
        <color indexed="8"/>
        <rFont val="Calibri"/>
        <family val="2"/>
      </rPr>
      <t xml:space="preserve">грн. </t>
    </r>
    <r>
      <rPr>
        <sz val="11"/>
        <color theme="1"/>
        <rFont val="Calibri"/>
        <family val="2"/>
      </rPr>
      <t>без ПДВ</t>
    </r>
  </si>
  <si>
    <t xml:space="preserve"> Залишок заборгованості, грн.</t>
  </si>
  <si>
    <t xml:space="preserve"> Наявність документів:</t>
  </si>
  <si>
    <t>не передбачено</t>
  </si>
  <si>
    <t xml:space="preserve"> Кількість днів прострочення оплати боргу:</t>
  </si>
  <si>
    <t>ПУБЛІЧНИЙ ПАСПОРТ АКТИВУ
дебіторської заборгованісті</t>
  </si>
  <si>
    <t xml:space="preserve"> Загальна заборгованість, грн.:</t>
  </si>
  <si>
    <t>№ П/П</t>
  </si>
  <si>
    <t>Ідентифікатор (ID) угоди в АБС</t>
  </si>
  <si>
    <t>Код активу</t>
  </si>
  <si>
    <t>Балансовий рахунок</t>
  </si>
  <si>
    <t>Найменування активу</t>
  </si>
  <si>
    <t>№ договору</t>
  </si>
  <si>
    <t>Дата договору</t>
  </si>
  <si>
    <t>Характеристика активу
(стислий опис)</t>
  </si>
  <si>
    <t>Оціночна вартість, визначена СОД (актуальна)
(грн.)</t>
  </si>
  <si>
    <t>Дата оцінки</t>
  </si>
  <si>
    <t>Суб'єкт оціночної діяльності</t>
  </si>
  <si>
    <t>Залишок заборгованості (не включає штрафи та пені) на дату оцінки (СОД), грн.</t>
  </si>
  <si>
    <t>Відмітка про знаходження активу на тимчасово окупованих територіях (Крим, АТО)</t>
  </si>
  <si>
    <t>Відмітка про перебування в заставі третіх осіб (Так/Ні)</t>
  </si>
  <si>
    <t>Кількість днів прострочки до днів:</t>
  </si>
  <si>
    <t>Примітки інше торги, суди, мораторій, інша додаткова інформація</t>
  </si>
  <si>
    <t>Дебіторська заборгованість</t>
  </si>
  <si>
    <t>Ні</t>
  </si>
  <si>
    <t>Всього:</t>
  </si>
  <si>
    <t>Перелік дебіторської заборгованості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</si>
  <si>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</si>
  <si>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</si>
  <si>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</si>
  <si>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</si>
  <si>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3578</t>
  </si>
  <si>
    <t>Претензійно-позовна робота</t>
  </si>
  <si>
    <t>АТ АКБ «АРКАДА»</t>
  </si>
  <si>
    <t>ТОВ «ОФ «ДЕ ВІЗУ»</t>
  </si>
  <si>
    <t>https://www.fg.gov.ua/passport/50686</t>
  </si>
  <si>
    <t>9 позицій (відповідно до публічного додатку)</t>
  </si>
  <si>
    <t>юридичні особи</t>
  </si>
  <si>
    <t>Дебіторська заборгованість, 9 позицій</t>
  </si>
  <si>
    <t>Передплата за послуги із створення комп'ютерної гри (код активу 306), 8 позицій
Нараховані доходи за депозитарні послуги (код активу 301), 1 позиція</t>
  </si>
  <si>
    <t>https://www.fg.gov.ua/passport/49572</t>
  </si>
  <si>
    <t>https://www.fg.gov.ua/passport/49670</t>
  </si>
  <si>
    <t>https://www.fg.gov.ua/passport/49718</t>
  </si>
  <si>
    <t>https://www.fg.gov.ua/passport/49773</t>
  </si>
  <si>
    <t>https://www.fg.gov.ua/passport/49998</t>
  </si>
  <si>
    <t>https://www.fg.gov.ua/passport/50190</t>
  </si>
  <si>
    <t>2809</t>
  </si>
  <si>
    <t>31/07-18 від 23.08.2019</t>
  </si>
  <si>
    <t>31/07-18 від 19.03.2019</t>
  </si>
  <si>
    <t>31/07-18 від 25.04.2019</t>
  </si>
  <si>
    <t>31/07-18 від 23.05.2019</t>
  </si>
  <si>
    <t>31/07-18 від 19.06.2019</t>
  </si>
  <si>
    <t>15/05-17 від 20.02.2018</t>
  </si>
  <si>
    <t>31/07-18 від 11.10.2019</t>
  </si>
  <si>
    <t>15/05-17 від 23.03.2018</t>
  </si>
  <si>
    <t>ЮО-8601 від 28.09.2020</t>
  </si>
  <si>
    <t>№ 31/07-18 від 31.07.2018 (Створення комп'ютерної гри "DUILDER ARKADIY")</t>
  </si>
  <si>
    <t>№ 15/05-17 від 15.05.2017 (Створення комп'ютерної ігри "КОНСТРУКТОР")</t>
  </si>
  <si>
    <t>№ ЮО-8601 від 14.10.2013 (Нараховані доходи за депозитарні послуги)</t>
  </si>
  <si>
    <t>Залишок заборгованості (не включає штрафи та пені) станом на 01.11.2022 (евів. грн.)</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</si>
</sst>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_-* #,##0_₴_-;\-* #,##0_₴_-;_-* &quot;-&quot;??_₴_-;_-@_-"/>
    <numFmt numFmtId="197" formatCode="#,##0_₴"/>
    <numFmt numFmtId="198" formatCode="[$-422]d\ mmmm\ yyyy&quot; р.&quot;"/>
    <numFmt numFmtId="199" formatCode="_-* #,##0.0_₴_-;\-* #,##0.0_₴_-;_-* &quot;-&quot;??_₴_-;_-@_-"/>
    <numFmt numFmtId="200" formatCode="#,##0.00&quot;₴&quot;"/>
    <numFmt numFmtId="201" formatCode="#,##0.00_₴"/>
    <numFmt numFmtId="202" formatCode="0.0%"/>
    <numFmt numFmtId="203" formatCode="#,##0.0"/>
    <numFmt numFmtId="204" formatCode="[$-FC19]d\ mmmm\ yyyy\ &quot;г.&quot;"/>
    <numFmt numFmtId="205" formatCode="#,##0.00_ ;\-#,##0.00\ "/>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_-* #,##0.000000\ _₽_-;\-* #,##0.000000\ _₽_-;_-* &quot;-&quot;??????\ _₽_-;_-@_-"/>
    <numFmt numFmtId="211" formatCode="#,##0.00;[Red]#,##0.00"/>
  </numFmts>
  <fonts count="57">
    <font>
      <sz val="11"/>
      <color theme="1"/>
      <name val="Calibri"/>
      <family val="2"/>
    </font>
    <font>
      <sz val="11"/>
      <color indexed="8"/>
      <name val="Calibri"/>
      <family val="2"/>
    </font>
    <font>
      <b/>
      <sz val="11"/>
      <color indexed="8"/>
      <name val="Calibri"/>
      <family val="2"/>
    </font>
    <font>
      <b/>
      <sz val="12"/>
      <color indexed="56"/>
      <name val="Calibri"/>
      <family val="2"/>
    </font>
    <font>
      <sz val="12"/>
      <color indexed="56"/>
      <name val="Calibri"/>
      <family val="2"/>
    </font>
    <font>
      <b/>
      <sz val="11"/>
      <name val="Calibri"/>
      <family val="2"/>
    </font>
    <font>
      <sz val="10"/>
      <name val="Times New Roman"/>
      <family val="1"/>
    </font>
    <font>
      <sz val="11"/>
      <name val="Calibri"/>
      <family val="2"/>
    </font>
    <font>
      <u val="single"/>
      <sz val="11"/>
      <color indexed="36"/>
      <name val="Calibri"/>
      <family val="2"/>
    </font>
    <font>
      <sz val="8"/>
      <name val="Calibri"/>
      <family val="2"/>
    </font>
    <font>
      <b/>
      <sz val="11"/>
      <name val="Times New Roman"/>
      <family val="1"/>
    </font>
    <font>
      <sz val="11"/>
      <name val="Times New Roman"/>
      <family val="1"/>
    </font>
    <font>
      <sz val="9"/>
      <name val="Times New Roman"/>
      <family val="1"/>
    </font>
    <font>
      <b/>
      <sz val="10"/>
      <color indexed="8"/>
      <name val="Times New Roman"/>
      <family val="1"/>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i/>
      <sz val="9"/>
      <color indexed="10"/>
      <name val="Times New Roman"/>
      <family val="1"/>
    </font>
    <font>
      <i/>
      <sz val="11"/>
      <color indexed="10"/>
      <name val="Times New Roman"/>
      <family val="1"/>
    </font>
    <font>
      <i/>
      <sz val="8"/>
      <color indexed="10"/>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
      <b/>
      <i/>
      <sz val="9"/>
      <color rgb="FFFF0000"/>
      <name val="Times New Roman"/>
      <family val="1"/>
    </font>
    <font>
      <i/>
      <sz val="11"/>
      <color rgb="FFFF0000"/>
      <name val="Times New Roman"/>
      <family val="1"/>
    </font>
    <font>
      <i/>
      <sz val="8"/>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theme="3" tint="0.5999900102615356"/>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top>
        <color indexed="63"/>
      </top>
      <bottom/>
    </border>
    <border>
      <left/>
      <right style="thin"/>
      <top style="thin"/>
      <bottom>
        <color indexed="63"/>
      </bottom>
    </border>
    <border>
      <left style="thin"/>
      <right/>
      <top style="thin"/>
      <bottom>
        <color indexed="63"/>
      </bottom>
    </border>
    <border>
      <left/>
      <right/>
      <top style="thin"/>
      <bottom style="thin"/>
    </border>
    <border>
      <left/>
      <right style="thin"/>
      <top style="thin"/>
      <bottom style="thin"/>
    </border>
    <border>
      <left/>
      <right/>
      <top style="thin"/>
      <bottom>
        <color indexed="63"/>
      </bottom>
    </border>
    <border>
      <left style="thin"/>
      <right/>
      <top/>
      <bottom style="thin"/>
    </border>
    <border>
      <left>
        <color indexed="63"/>
      </left>
      <right>
        <color indexed="63"/>
      </right>
      <top>
        <color indexed="63"/>
      </top>
      <bottom style="thin"/>
    </border>
    <border>
      <left/>
      <right style="thin"/>
      <top/>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9" fontId="1" fillId="0" borderId="0" applyFont="0" applyFill="0" applyBorder="0" applyAlignment="0" applyProtection="0"/>
    <xf numFmtId="0" fontId="38" fillId="26" borderId="0" applyNumberFormat="0" applyBorder="0" applyAlignment="0" applyProtection="0"/>
    <xf numFmtId="0" fontId="39" fillId="0" borderId="0" applyNumberFormat="0" applyFill="0" applyBorder="0" applyAlignment="0" applyProtection="0"/>
    <xf numFmtId="194" fontId="1" fillId="0" borderId="0" applyFont="0" applyFill="0" applyBorder="0" applyAlignment="0" applyProtection="0"/>
    <xf numFmtId="192" fontId="1" fillId="0" borderId="0" applyFont="0" applyFill="0" applyBorder="0" applyAlignment="0" applyProtection="0"/>
    <xf numFmtId="170"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27" borderId="6"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29" borderId="1" applyNumberFormat="0" applyAlignment="0" applyProtection="0"/>
    <xf numFmtId="0" fontId="0" fillId="0" borderId="0">
      <alignment/>
      <protection/>
    </xf>
    <xf numFmtId="0" fontId="8" fillId="0" borderId="0" applyNumberFormat="0" applyFill="0" applyBorder="0" applyAlignment="0" applyProtection="0"/>
    <xf numFmtId="0" fontId="48" fillId="0" borderId="7" applyNumberFormat="0" applyFill="0" applyAlignment="0" applyProtection="0"/>
    <xf numFmtId="0" fontId="49" fillId="30" borderId="0" applyNumberFormat="0" applyBorder="0" applyAlignment="0" applyProtection="0"/>
    <xf numFmtId="0" fontId="1" fillId="31" borderId="8" applyNumberFormat="0" applyFont="0" applyAlignment="0" applyProtection="0"/>
    <xf numFmtId="9" fontId="0" fillId="0" borderId="0" applyFont="0" applyFill="0" applyBorder="0" applyAlignment="0" applyProtection="0"/>
    <xf numFmtId="0" fontId="50" fillId="29" borderId="9"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93" fontId="1" fillId="0" borderId="0" applyFont="0" applyFill="0" applyBorder="0" applyAlignment="0" applyProtection="0"/>
  </cellStyleXfs>
  <cellXfs count="163">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center"/>
    </xf>
    <xf numFmtId="0" fontId="2" fillId="0" borderId="11" xfId="0" applyFont="1" applyFill="1" applyBorder="1" applyAlignment="1">
      <alignment horizontal="center"/>
    </xf>
    <xf numFmtId="0" fontId="0" fillId="0" borderId="11" xfId="0" applyFont="1" applyFill="1" applyBorder="1" applyAlignment="1">
      <alignment horizontal="center" vertical="center"/>
    </xf>
    <xf numFmtId="0" fontId="2" fillId="0" borderId="12" xfId="0" applyFont="1" applyFill="1" applyBorder="1" applyAlignment="1">
      <alignment horizont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96" fontId="1" fillId="0" borderId="0" xfId="66" applyNumberFormat="1" applyFont="1" applyBorder="1" applyAlignment="1" applyProtection="1">
      <alignment horizontal="center" wrapText="1"/>
      <protection/>
    </xf>
    <xf numFmtId="0" fontId="2" fillId="0" borderId="13"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0" xfId="0" applyFont="1" applyAlignment="1">
      <alignment/>
    </xf>
    <xf numFmtId="0" fontId="2" fillId="32" borderId="13" xfId="0" applyFont="1" applyFill="1" applyBorder="1" applyAlignment="1" applyProtection="1">
      <alignment horizontal="center" vertical="center" wrapText="1"/>
      <protection/>
    </xf>
    <xf numFmtId="0" fontId="2" fillId="0" borderId="0" xfId="0" applyFont="1" applyBorder="1" applyAlignment="1" applyProtection="1">
      <alignment horizontal="left" vertical="center" wrapText="1"/>
      <protection/>
    </xf>
    <xf numFmtId="3" fontId="2" fillId="0" borderId="0" xfId="0" applyNumberFormat="1" applyFont="1" applyFill="1" applyBorder="1" applyAlignment="1">
      <alignment horizontal="right" wrapText="1"/>
    </xf>
    <xf numFmtId="3" fontId="0" fillId="0" borderId="13" xfId="0" applyNumberFormat="1" applyFont="1" applyFill="1" applyBorder="1" applyAlignment="1">
      <alignment horizontal="center" wrapText="1"/>
    </xf>
    <xf numFmtId="14" fontId="2" fillId="0" borderId="13" xfId="0" applyNumberFormat="1" applyFont="1" applyFill="1" applyBorder="1" applyAlignment="1" applyProtection="1">
      <alignment horizontal="center" wrapText="1"/>
      <protection/>
    </xf>
    <xf numFmtId="0" fontId="2" fillId="0" borderId="13" xfId="0" applyFont="1" applyFill="1" applyBorder="1" applyAlignment="1">
      <alignment/>
    </xf>
    <xf numFmtId="196" fontId="2" fillId="0" borderId="13" xfId="66" applyNumberFormat="1" applyFont="1" applyFill="1" applyBorder="1" applyAlignment="1" applyProtection="1">
      <alignment horizontal="center" wrapText="1"/>
      <protection/>
    </xf>
    <xf numFmtId="4" fontId="0" fillId="0" borderId="13" xfId="0" applyNumberFormat="1" applyFont="1" applyFill="1" applyBorder="1" applyAlignment="1" applyProtection="1">
      <alignment horizontal="center"/>
      <protection/>
    </xf>
    <xf numFmtId="0" fontId="0" fillId="0" borderId="14" xfId="0" applyFill="1" applyBorder="1" applyAlignment="1" applyProtection="1">
      <alignment horizontal="center" vertical="center" wrapText="1"/>
      <protection/>
    </xf>
    <xf numFmtId="197" fontId="0" fillId="0" borderId="13" xfId="0" applyNumberFormat="1" applyFill="1" applyBorder="1" applyAlignment="1" applyProtection="1">
      <alignment horizontal="center" vertical="center"/>
      <protection locked="0"/>
    </xf>
    <xf numFmtId="9" fontId="0" fillId="0" borderId="0" xfId="0" applyNumberFormat="1" applyFont="1" applyFill="1" applyBorder="1" applyAlignment="1" applyProtection="1">
      <alignment horizontal="center"/>
      <protection/>
    </xf>
    <xf numFmtId="0" fontId="2" fillId="0" borderId="15" xfId="0" applyFont="1" applyFill="1" applyBorder="1" applyAlignment="1" applyProtection="1">
      <alignment horizontal="left" vertical="center" wrapText="1"/>
      <protection/>
    </xf>
    <xf numFmtId="0" fontId="0" fillId="0" borderId="15" xfId="0" applyFont="1" applyFill="1" applyBorder="1" applyAlignment="1">
      <alignment horizontal="center" vertical="center"/>
    </xf>
    <xf numFmtId="171" fontId="1" fillId="0" borderId="0" xfId="66" applyNumberFormat="1" applyFont="1" applyBorder="1" applyAlignment="1" applyProtection="1">
      <alignment horizontal="center" wrapText="1"/>
      <protection/>
    </xf>
    <xf numFmtId="0" fontId="0" fillId="0" borderId="13" xfId="0" applyBorder="1" applyAlignment="1">
      <alignment/>
    </xf>
    <xf numFmtId="9" fontId="1" fillId="0" borderId="13" xfId="41" applyFont="1" applyBorder="1" applyAlignment="1">
      <alignment/>
    </xf>
    <xf numFmtId="0" fontId="39" fillId="0" borderId="13" xfId="43" applyBorder="1" applyAlignment="1" applyProtection="1">
      <alignment wrapText="1"/>
      <protection/>
    </xf>
    <xf numFmtId="0" fontId="11" fillId="0" borderId="0" xfId="0" applyFont="1" applyFill="1" applyBorder="1" applyAlignment="1">
      <alignment horizontal="left" wrapText="1"/>
    </xf>
    <xf numFmtId="14" fontId="10" fillId="0" borderId="0" xfId="0" applyNumberFormat="1" applyFont="1" applyAlignment="1">
      <alignment horizontal="right"/>
    </xf>
    <xf numFmtId="0" fontId="11" fillId="0" borderId="0" xfId="0" applyFont="1" applyFill="1" applyBorder="1" applyAlignment="1">
      <alignment vertical="center" wrapText="1"/>
    </xf>
    <xf numFmtId="14" fontId="10" fillId="0" borderId="0" xfId="0" applyNumberFormat="1" applyFont="1" applyAlignment="1">
      <alignment vertical="center"/>
    </xf>
    <xf numFmtId="14" fontId="12" fillId="0" borderId="0" xfId="0" applyNumberFormat="1" applyFont="1" applyBorder="1" applyAlignment="1">
      <alignment vertical="center" wrapText="1"/>
    </xf>
    <xf numFmtId="14" fontId="7" fillId="0" borderId="0" xfId="0" applyNumberFormat="1" applyFont="1" applyAlignment="1">
      <alignment horizontal="center" vertical="center"/>
    </xf>
    <xf numFmtId="0" fontId="3" fillId="0" borderId="13" xfId="0" applyFont="1" applyBorder="1" applyAlignment="1" applyProtection="1">
      <alignment wrapText="1"/>
      <protection/>
    </xf>
    <xf numFmtId="0" fontId="0" fillId="0" borderId="16" xfId="0" applyFont="1" applyBorder="1" applyAlignment="1" applyProtection="1">
      <alignment wrapText="1"/>
      <protection/>
    </xf>
    <xf numFmtId="0" fontId="0" fillId="0" borderId="0" xfId="0" applyFont="1" applyAlignment="1">
      <alignment wrapText="1"/>
    </xf>
    <xf numFmtId="49" fontId="6" fillId="0" borderId="0" xfId="0" applyNumberFormat="1" applyFont="1" applyFill="1" applyAlignment="1">
      <alignment horizontal="center" vertical="center" wrapText="1"/>
    </xf>
    <xf numFmtId="0" fontId="0" fillId="0" borderId="0" xfId="0" applyAlignment="1">
      <alignment wrapText="1"/>
    </xf>
    <xf numFmtId="14" fontId="10" fillId="0" borderId="0" xfId="0" applyNumberFormat="1" applyFont="1" applyAlignment="1">
      <alignment horizontal="left"/>
    </xf>
    <xf numFmtId="0" fontId="2" fillId="0" borderId="14" xfId="0" applyFont="1" applyFill="1" applyBorder="1" applyAlignment="1" applyProtection="1">
      <alignment/>
      <protection/>
    </xf>
    <xf numFmtId="0" fontId="0" fillId="0" borderId="17" xfId="0" applyFont="1" applyFill="1" applyBorder="1" applyAlignment="1" applyProtection="1">
      <alignment horizontal="right" wrapText="1"/>
      <protection/>
    </xf>
    <xf numFmtId="0" fontId="0" fillId="0" borderId="13" xfId="0" applyFont="1" applyBorder="1" applyAlignment="1">
      <alignment/>
    </xf>
    <xf numFmtId="4" fontId="0" fillId="33" borderId="13" xfId="0" applyNumberFormat="1" applyFont="1" applyFill="1" applyBorder="1" applyAlignment="1" applyProtection="1">
      <alignment horizontal="center"/>
      <protection/>
    </xf>
    <xf numFmtId="0" fontId="0" fillId="0" borderId="17" xfId="0" applyFont="1" applyFill="1" applyBorder="1" applyAlignment="1" applyProtection="1">
      <alignment horizontal="right"/>
      <protection/>
    </xf>
    <xf numFmtId="0" fontId="0" fillId="0" borderId="13" xfId="0" applyNumberFormat="1" applyFont="1" applyFill="1" applyBorder="1" applyAlignment="1" applyProtection="1">
      <alignment/>
      <protection/>
    </xf>
    <xf numFmtId="0" fontId="0" fillId="0" borderId="0" xfId="0" applyFill="1" applyBorder="1" applyAlignment="1">
      <alignment/>
    </xf>
    <xf numFmtId="14" fontId="0" fillId="0" borderId="13" xfId="0" applyNumberFormat="1" applyFill="1" applyBorder="1" applyAlignment="1" applyProtection="1">
      <alignment horizontal="center" wrapText="1"/>
      <protection/>
    </xf>
    <xf numFmtId="14" fontId="1" fillId="0" borderId="13" xfId="66" applyNumberFormat="1" applyFont="1" applyFill="1" applyBorder="1" applyAlignment="1" applyProtection="1">
      <alignment horizontal="center" wrapText="1"/>
      <protection/>
    </xf>
    <xf numFmtId="0" fontId="0" fillId="0" borderId="13" xfId="0" applyFont="1" applyFill="1" applyBorder="1" applyAlignment="1">
      <alignment/>
    </xf>
    <xf numFmtId="4" fontId="6" fillId="0" borderId="13" xfId="0" applyNumberFormat="1" applyFont="1" applyFill="1" applyBorder="1" applyAlignment="1">
      <alignment horizontal="right" vertical="center"/>
    </xf>
    <xf numFmtId="4" fontId="0" fillId="0" borderId="0" xfId="0" applyNumberFormat="1" applyFont="1" applyFill="1" applyAlignment="1">
      <alignment/>
    </xf>
    <xf numFmtId="4" fontId="0" fillId="0" borderId="13" xfId="0" applyNumberFormat="1" applyFont="1" applyFill="1" applyBorder="1" applyAlignment="1">
      <alignment/>
    </xf>
    <xf numFmtId="0" fontId="0" fillId="0" borderId="0" xfId="0" applyAlignment="1">
      <alignment vertical="center"/>
    </xf>
    <xf numFmtId="4" fontId="0" fillId="0" borderId="0" xfId="0" applyNumberFormat="1" applyFill="1" applyAlignment="1">
      <alignment/>
    </xf>
    <xf numFmtId="0" fontId="48" fillId="34" borderId="13" xfId="0" applyFont="1" applyFill="1" applyBorder="1" applyAlignment="1">
      <alignment horizontal="center" vertical="center" wrapText="1"/>
    </xf>
    <xf numFmtId="14" fontId="48" fillId="34" borderId="13" xfId="0" applyNumberFormat="1" applyFont="1" applyFill="1" applyBorder="1" applyAlignment="1">
      <alignment horizontal="center" vertical="center" wrapText="1"/>
    </xf>
    <xf numFmtId="0" fontId="48" fillId="34" borderId="13" xfId="0" applyFont="1" applyFill="1" applyBorder="1" applyAlignment="1">
      <alignment horizontal="center" vertical="center" textRotation="90" wrapText="1"/>
    </xf>
    <xf numFmtId="0" fontId="48" fillId="33" borderId="13" xfId="0" applyFont="1" applyFill="1" applyBorder="1" applyAlignment="1">
      <alignment horizontal="center" vertical="center" wrapText="1"/>
    </xf>
    <xf numFmtId="4" fontId="48" fillId="0" borderId="13" xfId="0" applyNumberFormat="1" applyFont="1" applyFill="1" applyBorder="1" applyAlignment="1">
      <alignment wrapText="1"/>
    </xf>
    <xf numFmtId="0" fontId="0" fillId="0" borderId="18"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0" xfId="0" applyFont="1" applyBorder="1" applyAlignment="1" applyProtection="1">
      <alignment wrapText="1"/>
      <protection/>
    </xf>
    <xf numFmtId="0" fontId="2" fillId="0" borderId="13" xfId="0" applyFont="1" applyFill="1" applyBorder="1" applyAlignment="1" applyProtection="1">
      <alignment horizontal="center" wrapText="1"/>
      <protection/>
    </xf>
    <xf numFmtId="4" fontId="48" fillId="0" borderId="13" xfId="0" applyNumberFormat="1" applyFont="1" applyBorder="1" applyAlignment="1">
      <alignment horizontal="center" vertical="center" wrapText="1"/>
    </xf>
    <xf numFmtId="14" fontId="48" fillId="0" borderId="13" xfId="0" applyNumberFormat="1" applyFont="1" applyFill="1" applyBorder="1" applyAlignment="1">
      <alignment horizontal="center" vertical="center" wrapText="1"/>
    </xf>
    <xf numFmtId="14" fontId="0" fillId="0" borderId="0" xfId="0" applyNumberFormat="1" applyFill="1" applyBorder="1" applyAlignment="1" applyProtection="1">
      <alignment horizontal="center" wrapText="1"/>
      <protection/>
    </xf>
    <xf numFmtId="14" fontId="1" fillId="0" borderId="0" xfId="66" applyNumberFormat="1" applyFont="1" applyFill="1" applyBorder="1" applyAlignment="1" applyProtection="1">
      <alignment horizontal="center" wrapText="1"/>
      <protection/>
    </xf>
    <xf numFmtId="4" fontId="6" fillId="0" borderId="0" xfId="0" applyNumberFormat="1" applyFont="1" applyFill="1" applyBorder="1" applyAlignment="1">
      <alignment horizontal="right" vertical="center"/>
    </xf>
    <xf numFmtId="14" fontId="0" fillId="0" borderId="0" xfId="0" applyNumberFormat="1" applyBorder="1" applyAlignment="1">
      <alignment/>
    </xf>
    <xf numFmtId="205" fontId="1" fillId="0" borderId="0" xfId="66" applyNumberFormat="1" applyFont="1" applyBorder="1" applyAlignment="1">
      <alignment/>
    </xf>
    <xf numFmtId="9" fontId="1" fillId="0" borderId="0" xfId="41" applyFont="1" applyBorder="1" applyAlignment="1">
      <alignment/>
    </xf>
    <xf numFmtId="196" fontId="1" fillId="0" borderId="0" xfId="66" applyNumberFormat="1" applyFont="1" applyBorder="1" applyAlignment="1">
      <alignment/>
    </xf>
    <xf numFmtId="0" fontId="39" fillId="0" borderId="0" xfId="43" applyBorder="1" applyAlignment="1" applyProtection="1">
      <alignment wrapText="1"/>
      <protection/>
    </xf>
    <xf numFmtId="4" fontId="48" fillId="0" borderId="0" xfId="0" applyNumberFormat="1" applyFont="1" applyBorder="1" applyAlignment="1">
      <alignment horizontal="left" wrapText="1"/>
    </xf>
    <xf numFmtId="4" fontId="48" fillId="0" borderId="0" xfId="0" applyNumberFormat="1" applyFont="1" applyFill="1" applyBorder="1" applyAlignment="1">
      <alignment wrapText="1"/>
    </xf>
    <xf numFmtId="14" fontId="48" fillId="0" borderId="0" xfId="0" applyNumberFormat="1" applyFont="1" applyFill="1" applyBorder="1" applyAlignment="1">
      <alignment horizontal="center" vertical="center" wrapText="1"/>
    </xf>
    <xf numFmtId="4" fontId="48" fillId="0" borderId="0" xfId="0" applyNumberFormat="1" applyFont="1" applyBorder="1" applyAlignment="1">
      <alignment horizontal="center" vertical="center" wrapText="1"/>
    </xf>
    <xf numFmtId="0" fontId="0" fillId="35" borderId="0" xfId="0" applyFill="1" applyAlignment="1">
      <alignment/>
    </xf>
    <xf numFmtId="0" fontId="7" fillId="0" borderId="13" xfId="0" applyFont="1" applyFill="1" applyBorder="1" applyAlignment="1">
      <alignment horizontal="center" vertical="center" wrapText="1"/>
    </xf>
    <xf numFmtId="0" fontId="0" fillId="0" borderId="0" xfId="0" applyFill="1" applyAlignment="1">
      <alignment/>
    </xf>
    <xf numFmtId="0" fontId="7"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4" fontId="7" fillId="0" borderId="13" xfId="0" applyNumberFormat="1" applyFont="1" applyFill="1" applyBorder="1" applyAlignment="1">
      <alignment horizontal="center" vertical="center" wrapText="1"/>
    </xf>
    <xf numFmtId="4" fontId="7" fillId="0" borderId="13"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0" fillId="0" borderId="13" xfId="0" applyFont="1" applyFill="1" applyBorder="1" applyAlignment="1" applyProtection="1">
      <alignment horizontal="center" vertical="center" wrapText="1"/>
      <protection/>
    </xf>
    <xf numFmtId="0" fontId="7" fillId="0" borderId="13" xfId="0" applyFont="1" applyFill="1" applyBorder="1" applyAlignment="1">
      <alignment wrapText="1"/>
    </xf>
    <xf numFmtId="49" fontId="53" fillId="0" borderId="13" xfId="0" applyNumberFormat="1" applyFont="1" applyFill="1" applyBorder="1" applyAlignment="1">
      <alignment horizontal="center" vertical="center" wrapText="1"/>
    </xf>
    <xf numFmtId="0" fontId="53" fillId="0" borderId="13" xfId="0" applyFont="1" applyFill="1" applyBorder="1" applyAlignment="1">
      <alignment horizontal="center" vertical="center" wrapText="1"/>
    </xf>
    <xf numFmtId="0" fontId="0" fillId="0" borderId="13" xfId="0" applyFill="1" applyBorder="1" applyAlignment="1" applyProtection="1">
      <alignment horizontal="center" vertical="center" wrapText="1"/>
      <protection/>
    </xf>
    <xf numFmtId="14" fontId="0" fillId="0" borderId="13" xfId="0" applyNumberFormat="1" applyFont="1" applyFill="1" applyBorder="1" applyAlignment="1" applyProtection="1">
      <alignment horizontal="center" vertical="center" wrapText="1"/>
      <protection/>
    </xf>
    <xf numFmtId="9" fontId="0" fillId="0" borderId="13" xfId="0" applyNumberFormat="1" applyFont="1" applyFill="1" applyBorder="1" applyAlignment="1" applyProtection="1">
      <alignment horizontal="center"/>
      <protection/>
    </xf>
    <xf numFmtId="0" fontId="0" fillId="0" borderId="13" xfId="0" applyBorder="1" applyAlignment="1">
      <alignment horizontal="center"/>
    </xf>
    <xf numFmtId="3" fontId="7" fillId="0" borderId="13" xfId="0" applyNumberFormat="1" applyFont="1" applyFill="1" applyBorder="1" applyAlignment="1">
      <alignment horizontal="right" wrapText="1"/>
    </xf>
    <xf numFmtId="3" fontId="7" fillId="0" borderId="13" xfId="0" applyNumberFormat="1" applyFont="1" applyFill="1" applyBorder="1" applyAlignment="1">
      <alignment horizontal="center" wrapText="1"/>
    </xf>
    <xf numFmtId="9" fontId="1" fillId="0" borderId="13" xfId="41" applyFont="1" applyBorder="1" applyAlignment="1">
      <alignment horizontal="center"/>
    </xf>
    <xf numFmtId="14" fontId="0" fillId="0" borderId="13" xfId="0" applyNumberFormat="1" applyBorder="1" applyAlignment="1">
      <alignment horizontal="center" wrapText="1"/>
    </xf>
    <xf numFmtId="0" fontId="39" fillId="0" borderId="13" xfId="43" applyBorder="1" applyAlignment="1" applyProtection="1">
      <alignment/>
      <protection/>
    </xf>
    <xf numFmtId="0" fontId="39" fillId="0" borderId="13" xfId="43" applyFill="1" applyBorder="1" applyAlignment="1" applyProtection="1">
      <alignment/>
      <protection/>
    </xf>
    <xf numFmtId="14" fontId="0" fillId="0" borderId="13" xfId="0" applyNumberFormat="1" applyBorder="1" applyAlignment="1">
      <alignment horizontal="center"/>
    </xf>
    <xf numFmtId="0" fontId="2" fillId="32" borderId="15"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2" fillId="32" borderId="13" xfId="0" applyFont="1" applyFill="1" applyBorder="1" applyAlignment="1">
      <alignment horizontal="center"/>
    </xf>
    <xf numFmtId="0" fontId="2" fillId="0" borderId="19"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0" fontId="2" fillId="32" borderId="14" xfId="0" applyFont="1" applyFill="1" applyBorder="1" applyAlignment="1" applyProtection="1">
      <alignment horizontal="center" vertical="center" wrapText="1"/>
      <protection/>
    </xf>
    <xf numFmtId="0" fontId="0" fillId="0" borderId="20" xfId="0" applyBorder="1" applyAlignment="1">
      <alignment vertical="center"/>
    </xf>
    <xf numFmtId="0" fontId="2" fillId="0" borderId="18" xfId="0" applyFont="1" applyFill="1" applyBorder="1" applyAlignment="1" applyProtection="1">
      <alignment/>
      <protection/>
    </xf>
    <xf numFmtId="0" fontId="0" fillId="0" borderId="21" xfId="0" applyFont="1" applyFill="1" applyBorder="1" applyAlignment="1" applyProtection="1">
      <alignment/>
      <protection/>
    </xf>
    <xf numFmtId="0" fontId="0" fillId="0" borderId="17" xfId="0" applyFont="1" applyFill="1" applyBorder="1" applyAlignment="1" applyProtection="1">
      <alignment/>
      <protection/>
    </xf>
    <xf numFmtId="0" fontId="2" fillId="0" borderId="14" xfId="0" applyFont="1" applyFill="1" applyBorder="1" applyAlignment="1" applyProtection="1">
      <alignment/>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3" fillId="0" borderId="18" xfId="0" applyFont="1" applyBorder="1" applyAlignment="1">
      <alignment horizontal="center" wrapText="1"/>
    </xf>
    <xf numFmtId="0" fontId="3" fillId="0" borderId="21" xfId="0" applyFont="1" applyBorder="1" applyAlignment="1">
      <alignment wrapText="1"/>
    </xf>
    <xf numFmtId="0" fontId="3" fillId="0" borderId="17" xfId="0" applyFont="1" applyBorder="1" applyAlignment="1">
      <alignment wrapText="1"/>
    </xf>
    <xf numFmtId="0" fontId="3" fillId="0" borderId="22" xfId="0" applyFont="1" applyBorder="1" applyAlignment="1">
      <alignment wrapText="1"/>
    </xf>
    <xf numFmtId="0" fontId="3" fillId="0" borderId="23" xfId="0" applyFont="1" applyBorder="1" applyAlignment="1">
      <alignment wrapText="1"/>
    </xf>
    <xf numFmtId="0" fontId="3" fillId="0" borderId="24" xfId="0" applyFont="1" applyBorder="1" applyAlignment="1">
      <alignment wrapText="1"/>
    </xf>
    <xf numFmtId="14" fontId="3" fillId="0" borderId="18" xfId="0" applyNumberFormat="1" applyFont="1" applyBorder="1" applyAlignment="1" applyProtection="1">
      <alignment horizontal="left"/>
      <protection/>
    </xf>
    <xf numFmtId="14" fontId="3" fillId="0" borderId="21" xfId="0" applyNumberFormat="1" applyFont="1" applyBorder="1" applyAlignment="1" applyProtection="1">
      <alignment horizontal="left"/>
      <protection/>
    </xf>
    <xf numFmtId="0" fontId="4" fillId="0" borderId="21" xfId="0" applyFont="1" applyBorder="1" applyAlignment="1" applyProtection="1">
      <alignment horizontal="left"/>
      <protection/>
    </xf>
    <xf numFmtId="0" fontId="4" fillId="0" borderId="17" xfId="0" applyFont="1" applyBorder="1" applyAlignment="1" applyProtection="1">
      <alignment horizontal="left"/>
      <protection/>
    </xf>
    <xf numFmtId="0" fontId="2" fillId="32" borderId="14" xfId="0" applyFont="1" applyFill="1" applyBorder="1" applyAlignment="1" applyProtection="1">
      <alignment horizontal="center"/>
      <protection/>
    </xf>
    <xf numFmtId="0" fontId="2" fillId="32" borderId="19" xfId="0" applyFont="1" applyFill="1" applyBorder="1" applyAlignment="1" applyProtection="1">
      <alignment horizontal="center"/>
      <protection/>
    </xf>
    <xf numFmtId="0" fontId="2" fillId="32" borderId="20" xfId="0" applyFont="1" applyFill="1" applyBorder="1" applyAlignment="1" applyProtection="1">
      <alignment horizontal="center"/>
      <protection/>
    </xf>
    <xf numFmtId="0" fontId="2" fillId="32" borderId="13" xfId="0" applyFont="1" applyFill="1" applyBorder="1" applyAlignment="1" applyProtection="1">
      <alignment horizontal="center"/>
      <protection/>
    </xf>
    <xf numFmtId="171" fontId="2" fillId="0" borderId="15"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wrapText="1"/>
      <protection/>
    </xf>
    <xf numFmtId="0" fontId="5" fillId="0" borderId="15"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2" fillId="0" borderId="14" xfId="0" applyFont="1" applyFill="1" applyBorder="1" applyAlignment="1" applyProtection="1">
      <alignment vertical="center" wrapText="1"/>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19" xfId="0" applyFont="1" applyFill="1" applyBorder="1" applyAlignment="1" applyProtection="1">
      <alignment horizontal="center" wrapText="1"/>
      <protection/>
    </xf>
    <xf numFmtId="0" fontId="0" fillId="0" borderId="20" xfId="0" applyFont="1" applyFill="1" applyBorder="1" applyAlignment="1" applyProtection="1">
      <alignment horizontal="center" wrapText="1"/>
      <protection/>
    </xf>
    <xf numFmtId="0" fontId="2" fillId="32" borderId="15" xfId="0" applyFont="1" applyFill="1" applyBorder="1" applyAlignment="1" applyProtection="1">
      <alignment horizontal="center" vertical="center" wrapText="1"/>
      <protection/>
    </xf>
    <xf numFmtId="0" fontId="2" fillId="32" borderId="12" xfId="0" applyFont="1" applyFill="1" applyBorder="1" applyAlignment="1" applyProtection="1">
      <alignment horizontal="center" vertical="center" wrapText="1"/>
      <protection/>
    </xf>
    <xf numFmtId="0" fontId="2" fillId="0" borderId="14" xfId="0" applyFont="1" applyBorder="1" applyAlignment="1" applyProtection="1">
      <alignment horizontal="left" vertical="center" wrapText="1"/>
      <protection/>
    </xf>
    <xf numFmtId="0" fontId="2"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horizontal="center" vertical="center" wrapText="1"/>
      <protection/>
    </xf>
    <xf numFmtId="14" fontId="10" fillId="0" borderId="0" xfId="0" applyNumberFormat="1" applyFont="1" applyBorder="1" applyAlignment="1">
      <alignment horizontal="left" wrapText="1"/>
    </xf>
    <xf numFmtId="0" fontId="14" fillId="0" borderId="13" xfId="0" applyFont="1" applyBorder="1" applyAlignment="1">
      <alignment horizontal="center" vertical="center" wrapText="1"/>
    </xf>
    <xf numFmtId="0" fontId="54" fillId="0" borderId="13" xfId="0" applyFont="1" applyBorder="1" applyAlignment="1">
      <alignment horizontal="center" vertical="center" wrapText="1"/>
    </xf>
    <xf numFmtId="14" fontId="54" fillId="0" borderId="13" xfId="0" applyNumberFormat="1" applyFont="1" applyBorder="1" applyAlignment="1">
      <alignment horizontal="center" vertical="center" wrapText="1"/>
    </xf>
    <xf numFmtId="0" fontId="0" fillId="0" borderId="13" xfId="0" applyBorder="1" applyAlignment="1">
      <alignment horizontal="center"/>
    </xf>
    <xf numFmtId="0" fontId="0" fillId="0" borderId="13" xfId="0" applyBorder="1" applyAlignment="1">
      <alignment wrapText="1"/>
    </xf>
    <xf numFmtId="0" fontId="55" fillId="0" borderId="0" xfId="0" applyFont="1" applyAlignment="1">
      <alignment horizontal="center" vertical="center" wrapText="1"/>
    </xf>
    <xf numFmtId="0" fontId="13" fillId="0" borderId="0" xfId="0" applyFont="1" applyFill="1" applyBorder="1" applyAlignment="1">
      <alignment horizontal="center" vertical="center" wrapText="1"/>
    </xf>
    <xf numFmtId="4" fontId="48" fillId="0" borderId="14" xfId="0" applyNumberFormat="1" applyFont="1" applyBorder="1" applyAlignment="1">
      <alignment horizontal="left" wrapText="1"/>
    </xf>
    <xf numFmtId="4" fontId="48" fillId="0" borderId="19" xfId="0" applyNumberFormat="1" applyFont="1" applyBorder="1" applyAlignment="1">
      <alignment horizontal="left" wrapText="1"/>
    </xf>
    <xf numFmtId="4" fontId="48" fillId="0" borderId="20" xfId="0" applyNumberFormat="1" applyFont="1" applyBorder="1" applyAlignment="1">
      <alignment horizontal="left" wrapText="1"/>
    </xf>
    <xf numFmtId="14" fontId="10" fillId="0" borderId="0" xfId="0" applyNumberFormat="1" applyFont="1" applyBorder="1" applyAlignment="1">
      <alignment horizontal="right" wrapText="1"/>
    </xf>
    <xf numFmtId="0" fontId="56" fillId="0" borderId="0" xfId="0" applyFont="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Followed Hyperlink" xfId="57"/>
    <cellStyle name="Підсумок" xfId="58"/>
    <cellStyle name="Поганий" xfId="59"/>
    <cellStyle name="Примітка" xfId="60"/>
    <cellStyle name="Процентный 2" xfId="61"/>
    <cellStyle name="Результат" xfId="62"/>
    <cellStyle name="Текст попередження" xfId="63"/>
    <cellStyle name="Текст пояснення" xfId="64"/>
    <cellStyle name="Финансовый 2"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10</xdr:col>
      <xdr:colOff>47625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3011150" y="104775"/>
          <a:ext cx="12001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4"/>
  <sheetViews>
    <sheetView view="pageBreakPreview" zoomScale="85" zoomScaleNormal="85" zoomScaleSheetLayoutView="85" zoomScalePageLayoutView="0" workbookViewId="0" topLeftCell="A7">
      <selection activeCell="E13" sqref="E13:I13"/>
    </sheetView>
  </sheetViews>
  <sheetFormatPr defaultColWidth="9.140625" defaultRowHeight="15"/>
  <cols>
    <col min="1" max="1" width="1.1484375" style="0" customWidth="1"/>
    <col min="2" max="2" width="38.00390625" style="42" customWidth="1"/>
    <col min="3" max="3" width="33.8515625" style="42" customWidth="1"/>
    <col min="4" max="4" width="5.140625" style="0" customWidth="1"/>
    <col min="5" max="5" width="69.57421875" style="0" customWidth="1"/>
    <col min="6" max="6" width="8.57421875" style="0" customWidth="1"/>
    <col min="7" max="9" width="16.421875" style="0" customWidth="1"/>
    <col min="10" max="10" width="6.8515625" style="0" customWidth="1"/>
    <col min="11" max="11" width="2.28125" style="0" customWidth="1"/>
  </cols>
  <sheetData>
    <row r="1" spans="1:11" ht="15" customHeight="1">
      <c r="A1" s="2"/>
      <c r="B1" s="119" t="s">
        <v>56</v>
      </c>
      <c r="C1" s="120"/>
      <c r="D1" s="120"/>
      <c r="E1" s="120"/>
      <c r="F1" s="120"/>
      <c r="G1" s="120"/>
      <c r="H1" s="120"/>
      <c r="I1" s="120"/>
      <c r="J1" s="121"/>
      <c r="K1" s="3"/>
    </row>
    <row r="2" spans="1:11" ht="15" customHeight="1">
      <c r="A2" s="2"/>
      <c r="B2" s="122"/>
      <c r="C2" s="123"/>
      <c r="D2" s="123"/>
      <c r="E2" s="123"/>
      <c r="F2" s="123"/>
      <c r="G2" s="123"/>
      <c r="H2" s="123"/>
      <c r="I2" s="123"/>
      <c r="J2" s="124"/>
      <c r="K2" s="3"/>
    </row>
    <row r="3" spans="1:11" ht="15.75">
      <c r="A3" s="2"/>
      <c r="B3" s="38" t="s">
        <v>1</v>
      </c>
      <c r="C3" s="125">
        <v>44866</v>
      </c>
      <c r="D3" s="126"/>
      <c r="E3" s="127"/>
      <c r="F3" s="127"/>
      <c r="G3" s="127"/>
      <c r="H3" s="127"/>
      <c r="I3" s="127"/>
      <c r="J3" s="128"/>
      <c r="K3" s="3"/>
    </row>
    <row r="4" spans="1:11" ht="15">
      <c r="A4" s="2"/>
      <c r="B4" s="129" t="s">
        <v>36</v>
      </c>
      <c r="C4" s="130"/>
      <c r="D4" s="4"/>
      <c r="E4" s="131" t="s">
        <v>32</v>
      </c>
      <c r="F4" s="132"/>
      <c r="G4" s="132"/>
      <c r="H4" s="132"/>
      <c r="I4" s="132"/>
      <c r="J4" s="132"/>
      <c r="K4" s="3"/>
    </row>
    <row r="5" spans="1:13" ht="15">
      <c r="A5" s="2"/>
      <c r="B5" s="12" t="s">
        <v>27</v>
      </c>
      <c r="C5" s="23" t="s">
        <v>84</v>
      </c>
      <c r="D5" s="5"/>
      <c r="E5" s="44" t="s">
        <v>33</v>
      </c>
      <c r="F5" s="141" t="s">
        <v>89</v>
      </c>
      <c r="G5" s="141"/>
      <c r="H5" s="142"/>
      <c r="I5" s="136" t="s">
        <v>53</v>
      </c>
      <c r="J5" s="133" t="s">
        <v>0</v>
      </c>
      <c r="L5" s="1"/>
      <c r="M5" s="1"/>
    </row>
    <row r="6" spans="1:13" ht="30">
      <c r="A6" s="2"/>
      <c r="B6" s="12" t="s">
        <v>38</v>
      </c>
      <c r="C6" s="23" t="s">
        <v>87</v>
      </c>
      <c r="D6" s="5"/>
      <c r="E6" s="138" t="s">
        <v>57</v>
      </c>
      <c r="F6" s="139"/>
      <c r="G6" s="140"/>
      <c r="H6" s="55">
        <v>7635755.69</v>
      </c>
      <c r="I6" s="137"/>
      <c r="J6" s="134"/>
      <c r="L6" s="1"/>
      <c r="M6" s="1"/>
    </row>
    <row r="7" spans="1:13" ht="15">
      <c r="A7" s="2"/>
      <c r="B7" s="12" t="s">
        <v>28</v>
      </c>
      <c r="C7" s="23" t="s">
        <v>88</v>
      </c>
      <c r="D7" s="5"/>
      <c r="E7" s="116" t="s">
        <v>55</v>
      </c>
      <c r="F7" s="117"/>
      <c r="G7" s="118"/>
      <c r="H7" s="99">
        <v>764</v>
      </c>
      <c r="I7" s="137"/>
      <c r="J7" s="135"/>
      <c r="L7" s="1"/>
      <c r="M7" s="1"/>
    </row>
    <row r="8" spans="1:13" ht="15">
      <c r="A8" s="2"/>
      <c r="B8" s="26" t="s">
        <v>29</v>
      </c>
      <c r="C8" s="64" t="s">
        <v>5</v>
      </c>
      <c r="D8" s="5"/>
      <c r="E8" s="113" t="s">
        <v>24</v>
      </c>
      <c r="F8" s="114"/>
      <c r="G8" s="115"/>
      <c r="H8" s="48" t="s">
        <v>54</v>
      </c>
      <c r="I8" s="137"/>
      <c r="J8" s="135"/>
      <c r="L8" s="1"/>
      <c r="M8" s="1"/>
    </row>
    <row r="9" spans="1:13" ht="30">
      <c r="A9" s="2"/>
      <c r="B9" s="12" t="s">
        <v>30</v>
      </c>
      <c r="C9" s="65" t="s">
        <v>5</v>
      </c>
      <c r="D9" s="27"/>
      <c r="E9" s="143" t="s">
        <v>41</v>
      </c>
      <c r="F9" s="143" t="s">
        <v>34</v>
      </c>
      <c r="G9" s="106" t="s">
        <v>2</v>
      </c>
      <c r="H9" s="143" t="s">
        <v>52</v>
      </c>
      <c r="I9" s="143" t="s">
        <v>37</v>
      </c>
      <c r="J9" s="143" t="s">
        <v>3</v>
      </c>
      <c r="L9" s="1"/>
      <c r="M9" s="1"/>
    </row>
    <row r="10" spans="1:13" ht="15">
      <c r="A10" s="2"/>
      <c r="B10" s="146" t="s">
        <v>42</v>
      </c>
      <c r="C10" s="147" t="s">
        <v>5</v>
      </c>
      <c r="D10" s="5"/>
      <c r="E10" s="144"/>
      <c r="F10" s="144"/>
      <c r="G10" s="107"/>
      <c r="H10" s="144"/>
      <c r="I10" s="144"/>
      <c r="J10" s="144"/>
      <c r="L10" s="1"/>
      <c r="M10" s="1"/>
    </row>
    <row r="11" spans="1:13" ht="45">
      <c r="A11" s="2"/>
      <c r="B11" s="146"/>
      <c r="C11" s="147"/>
      <c r="D11" s="5"/>
      <c r="E11" s="92" t="s">
        <v>90</v>
      </c>
      <c r="F11" s="100">
        <f>H7</f>
        <v>764</v>
      </c>
      <c r="G11" s="49">
        <v>980</v>
      </c>
      <c r="H11" s="56">
        <f>H6</f>
        <v>7635755.69</v>
      </c>
      <c r="I11" s="97" t="s">
        <v>5</v>
      </c>
      <c r="J11" s="97" t="s">
        <v>5</v>
      </c>
      <c r="L11" s="1"/>
      <c r="M11" s="1"/>
    </row>
    <row r="12" spans="1:11" ht="15">
      <c r="A12" s="2"/>
      <c r="B12" s="39"/>
      <c r="C12" s="66"/>
      <c r="D12" s="8"/>
      <c r="E12" s="9"/>
      <c r="F12" s="9"/>
      <c r="G12" s="10"/>
      <c r="H12" s="11"/>
      <c r="I12" s="28"/>
      <c r="J12" s="25"/>
      <c r="K12" s="1"/>
    </row>
    <row r="13" spans="1:9" ht="15">
      <c r="A13" s="2"/>
      <c r="B13" s="129" t="s">
        <v>9</v>
      </c>
      <c r="C13" s="131"/>
      <c r="D13" s="13"/>
      <c r="E13" s="108" t="s">
        <v>35</v>
      </c>
      <c r="F13" s="108"/>
      <c r="G13" s="108"/>
      <c r="H13" s="108"/>
      <c r="I13" s="108"/>
    </row>
    <row r="14" spans="1:9" ht="45">
      <c r="A14" s="2"/>
      <c r="B14" s="12" t="s">
        <v>8</v>
      </c>
      <c r="C14" s="95" t="s">
        <v>0</v>
      </c>
      <c r="D14" s="6"/>
      <c r="E14" s="111" t="s">
        <v>17</v>
      </c>
      <c r="F14" s="112"/>
      <c r="G14" s="15" t="s">
        <v>25</v>
      </c>
      <c r="H14" s="15" t="s">
        <v>26</v>
      </c>
      <c r="I14" s="15" t="s">
        <v>4</v>
      </c>
    </row>
    <row r="15" spans="1:9" ht="15">
      <c r="A15" s="2"/>
      <c r="B15" s="12" t="s">
        <v>18</v>
      </c>
      <c r="C15" s="96" t="s">
        <v>5</v>
      </c>
      <c r="D15" s="7"/>
      <c r="E15" s="109" t="s">
        <v>10</v>
      </c>
      <c r="F15" s="110"/>
      <c r="G15" s="45" t="s">
        <v>54</v>
      </c>
      <c r="H15" s="45" t="s">
        <v>54</v>
      </c>
      <c r="I15" s="45" t="s">
        <v>54</v>
      </c>
    </row>
    <row r="16" spans="1:9" ht="15">
      <c r="A16" s="2"/>
      <c r="B16" s="12" t="s">
        <v>19</v>
      </c>
      <c r="C16" s="96" t="s">
        <v>5</v>
      </c>
      <c r="D16" s="7"/>
      <c r="E16" s="109" t="s">
        <v>11</v>
      </c>
      <c r="F16" s="110"/>
      <c r="G16" s="45" t="s">
        <v>54</v>
      </c>
      <c r="H16" s="45" t="s">
        <v>54</v>
      </c>
      <c r="I16" s="45" t="s">
        <v>54</v>
      </c>
    </row>
    <row r="17" spans="1:9" ht="15">
      <c r="A17" s="2"/>
      <c r="B17" s="12" t="s">
        <v>20</v>
      </c>
      <c r="C17" s="91" t="s">
        <v>5</v>
      </c>
      <c r="D17" s="7"/>
      <c r="E17" s="109" t="s">
        <v>12</v>
      </c>
      <c r="F17" s="110"/>
      <c r="G17" s="45" t="s">
        <v>54</v>
      </c>
      <c r="H17" s="45" t="s">
        <v>54</v>
      </c>
      <c r="I17" s="45" t="s">
        <v>54</v>
      </c>
    </row>
    <row r="18" spans="1:9" ht="15">
      <c r="A18" s="2"/>
      <c r="B18" s="12" t="s">
        <v>21</v>
      </c>
      <c r="C18" s="91" t="s">
        <v>5</v>
      </c>
      <c r="D18" s="7"/>
      <c r="E18" s="109" t="s">
        <v>13</v>
      </c>
      <c r="F18" s="110"/>
      <c r="G18" s="45" t="s">
        <v>54</v>
      </c>
      <c r="H18" s="45" t="s">
        <v>54</v>
      </c>
      <c r="I18" s="45" t="s">
        <v>54</v>
      </c>
    </row>
    <row r="19" spans="1:9" ht="15">
      <c r="A19" s="2"/>
      <c r="B19" s="12" t="s">
        <v>22</v>
      </c>
      <c r="C19" s="93" t="s">
        <v>5</v>
      </c>
      <c r="D19" s="7"/>
      <c r="E19" s="109" t="s">
        <v>15</v>
      </c>
      <c r="F19" s="110"/>
      <c r="G19" s="45" t="s">
        <v>54</v>
      </c>
      <c r="H19" s="45" t="s">
        <v>54</v>
      </c>
      <c r="I19" s="45" t="s">
        <v>54</v>
      </c>
    </row>
    <row r="20" spans="1:9" ht="30">
      <c r="A20" s="2"/>
      <c r="B20" s="12" t="s">
        <v>23</v>
      </c>
      <c r="C20" s="94" t="s">
        <v>5</v>
      </c>
      <c r="D20" s="7"/>
      <c r="E20" s="109" t="s">
        <v>14</v>
      </c>
      <c r="F20" s="110"/>
      <c r="G20" s="45" t="s">
        <v>54</v>
      </c>
      <c r="H20" s="45" t="s">
        <v>54</v>
      </c>
      <c r="I20" s="45" t="s">
        <v>54</v>
      </c>
    </row>
    <row r="21" spans="1:9" ht="15">
      <c r="A21" s="2"/>
      <c r="B21" s="12" t="s">
        <v>43</v>
      </c>
      <c r="C21" s="94" t="s">
        <v>5</v>
      </c>
      <c r="D21" s="7"/>
      <c r="E21" s="109" t="s">
        <v>16</v>
      </c>
      <c r="F21" s="110"/>
      <c r="G21" s="45" t="s">
        <v>54</v>
      </c>
      <c r="H21" s="45" t="s">
        <v>54</v>
      </c>
      <c r="I21" s="45" t="s">
        <v>54</v>
      </c>
    </row>
    <row r="22" spans="1:9" ht="15">
      <c r="A22" s="1"/>
      <c r="B22" s="40"/>
      <c r="C22" s="40"/>
      <c r="D22" s="14"/>
      <c r="E22" s="145" t="s">
        <v>7</v>
      </c>
      <c r="F22" s="110"/>
      <c r="G22" s="18">
        <v>0</v>
      </c>
      <c r="H22" s="18">
        <v>0</v>
      </c>
      <c r="I22" s="24" t="s">
        <v>39</v>
      </c>
    </row>
    <row r="23" spans="1:10" ht="15">
      <c r="A23" s="1"/>
      <c r="B23" s="40"/>
      <c r="C23" s="40"/>
      <c r="D23" s="14"/>
      <c r="E23" s="16"/>
      <c r="F23" s="16"/>
      <c r="G23" s="17"/>
      <c r="H23" s="17"/>
      <c r="I23" s="17"/>
      <c r="J23" s="17"/>
    </row>
    <row r="24" spans="1:10" ht="15">
      <c r="A24" s="1"/>
      <c r="B24" s="19" t="s">
        <v>31</v>
      </c>
      <c r="C24" s="67" t="s">
        <v>6</v>
      </c>
      <c r="D24" s="20"/>
      <c r="E24" s="21" t="s">
        <v>40</v>
      </c>
      <c r="F24" s="16"/>
      <c r="G24" s="17"/>
      <c r="H24" s="17"/>
      <c r="I24" s="17"/>
      <c r="J24" s="17"/>
    </row>
    <row r="25" spans="1:10" ht="15">
      <c r="A25" s="50"/>
      <c r="B25" s="51" t="s">
        <v>85</v>
      </c>
      <c r="C25" s="52">
        <v>44166</v>
      </c>
      <c r="D25" s="53"/>
      <c r="E25" s="54">
        <v>6635955</v>
      </c>
      <c r="F25" s="16"/>
      <c r="G25" s="17"/>
      <c r="H25" s="17"/>
      <c r="I25" s="17"/>
      <c r="J25" s="17"/>
    </row>
    <row r="26" spans="1:10" ht="15">
      <c r="A26" s="50"/>
      <c r="B26" s="70"/>
      <c r="C26" s="71"/>
      <c r="D26" s="13"/>
      <c r="E26" s="72"/>
      <c r="F26" s="16"/>
      <c r="G26" s="17"/>
      <c r="H26" s="17"/>
      <c r="I26" s="17"/>
      <c r="J26" s="17"/>
    </row>
    <row r="27" spans="1:10" ht="72.75" customHeight="1">
      <c r="A27" s="50"/>
      <c r="B27" s="149" t="s">
        <v>78</v>
      </c>
      <c r="C27" s="149"/>
      <c r="D27" s="149"/>
      <c r="E27" s="149"/>
      <c r="F27" s="149"/>
      <c r="G27" s="149"/>
      <c r="H27" s="149"/>
      <c r="I27" s="149"/>
      <c r="J27" s="149"/>
    </row>
    <row r="28" spans="1:10" ht="51.75" customHeight="1">
      <c r="A28" s="50"/>
      <c r="B28" s="150" t="s">
        <v>79</v>
      </c>
      <c r="C28" s="150"/>
      <c r="D28" s="150"/>
      <c r="E28" s="150"/>
      <c r="F28" s="150"/>
      <c r="G28" s="150"/>
      <c r="H28" s="150"/>
      <c r="I28" s="150"/>
      <c r="J28" s="150"/>
    </row>
    <row r="29" spans="1:10" ht="30.75" customHeight="1">
      <c r="A29" s="50"/>
      <c r="B29" s="151" t="s">
        <v>80</v>
      </c>
      <c r="C29" s="151"/>
      <c r="D29" s="151"/>
      <c r="E29" s="151"/>
      <c r="F29" s="151"/>
      <c r="G29" s="151"/>
      <c r="H29" s="151"/>
      <c r="I29" s="151"/>
      <c r="J29" s="151"/>
    </row>
    <row r="30" spans="1:10" ht="60" customHeight="1">
      <c r="A30" s="1"/>
      <c r="B30" s="151" t="s">
        <v>81</v>
      </c>
      <c r="C30" s="151"/>
      <c r="D30" s="151"/>
      <c r="E30" s="151"/>
      <c r="F30" s="151"/>
      <c r="G30" s="151"/>
      <c r="H30" s="151"/>
      <c r="I30" s="151"/>
      <c r="J30" s="151"/>
    </row>
    <row r="31" spans="1:10" ht="15">
      <c r="A31" s="1"/>
      <c r="B31" s="40"/>
      <c r="C31" s="40"/>
      <c r="D31" s="14"/>
      <c r="E31" s="16"/>
      <c r="F31" s="16"/>
      <c r="G31" s="17"/>
      <c r="H31" s="17"/>
      <c r="I31" s="17"/>
      <c r="J31" s="17"/>
    </row>
    <row r="32" spans="1:10" ht="57.75" customHeight="1">
      <c r="A32" s="1"/>
      <c r="B32" s="148"/>
      <c r="C32" s="148"/>
      <c r="D32" s="148"/>
      <c r="E32" s="33"/>
      <c r="F32" s="33"/>
      <c r="G32" s="32"/>
      <c r="H32" s="33"/>
      <c r="I32" s="17"/>
      <c r="J32" s="17"/>
    </row>
    <row r="33" spans="2:10" ht="15">
      <c r="B33" s="34"/>
      <c r="C33" s="34"/>
      <c r="E33" s="35"/>
      <c r="G33" s="35"/>
      <c r="I33" s="17"/>
      <c r="J33" s="17"/>
    </row>
    <row r="34" spans="2:10" ht="15">
      <c r="B34" s="41"/>
      <c r="C34" s="36"/>
      <c r="D34" s="37"/>
      <c r="E34" s="37"/>
      <c r="G34" s="37"/>
      <c r="I34" s="17"/>
      <c r="J34" s="17"/>
    </row>
    <row r="35" spans="2:10" ht="15">
      <c r="B35" s="41"/>
      <c r="C35" s="36"/>
      <c r="D35" s="37"/>
      <c r="E35" s="37"/>
      <c r="G35" s="37"/>
      <c r="I35" s="17"/>
      <c r="J35" s="17"/>
    </row>
    <row r="36" spans="2:10" ht="15">
      <c r="B36" s="36"/>
      <c r="C36" s="36"/>
      <c r="D36" s="37"/>
      <c r="E36" s="37"/>
      <c r="G36" s="37"/>
      <c r="I36" s="17"/>
      <c r="J36" s="17"/>
    </row>
    <row r="37" spans="9:10" ht="15">
      <c r="I37" s="17"/>
      <c r="J37" s="17"/>
    </row>
    <row r="38" spans="9:10" ht="15">
      <c r="I38" s="17"/>
      <c r="J38" s="17"/>
    </row>
    <row r="39" spans="9:10" ht="15">
      <c r="I39" s="17"/>
      <c r="J39" s="17"/>
    </row>
    <row r="40" spans="9:10" ht="15">
      <c r="I40" s="17"/>
      <c r="J40" s="17"/>
    </row>
    <row r="41" spans="9:10" ht="15">
      <c r="I41" s="17"/>
      <c r="J41" s="17"/>
    </row>
    <row r="42" spans="9:10" ht="15">
      <c r="I42" s="17"/>
      <c r="J42" s="17"/>
    </row>
    <row r="43" spans="9:10" ht="15">
      <c r="I43" s="17"/>
      <c r="J43" s="17"/>
    </row>
    <row r="44" spans="9:10" ht="15">
      <c r="I44" s="17"/>
      <c r="J44" s="17"/>
    </row>
    <row r="45" spans="9:10" ht="15">
      <c r="I45" s="17"/>
      <c r="J45" s="17"/>
    </row>
    <row r="46" spans="9:10" ht="15">
      <c r="I46" s="17"/>
      <c r="J46" s="17"/>
    </row>
    <row r="47" spans="9:10" ht="15">
      <c r="I47" s="17"/>
      <c r="J47" s="17"/>
    </row>
    <row r="48" spans="9:10" ht="15">
      <c r="I48" s="17"/>
      <c r="J48" s="17"/>
    </row>
    <row r="49" spans="9:10" ht="15">
      <c r="I49" s="17"/>
      <c r="J49" s="17"/>
    </row>
    <row r="50" spans="9:10" ht="15">
      <c r="I50" s="17"/>
      <c r="J50" s="17"/>
    </row>
    <row r="51" spans="9:10" ht="15">
      <c r="I51" s="17"/>
      <c r="J51" s="17"/>
    </row>
    <row r="52" spans="9:10" ht="15">
      <c r="I52" s="17"/>
      <c r="J52" s="17"/>
    </row>
    <row r="53" spans="9:10" ht="15">
      <c r="I53" s="17"/>
      <c r="J53" s="17"/>
    </row>
    <row r="54" spans="9:10" ht="15">
      <c r="I54" s="17"/>
      <c r="J54" s="17"/>
    </row>
    <row r="55" spans="9:10" ht="15">
      <c r="I55" s="17"/>
      <c r="J55" s="17"/>
    </row>
    <row r="56" spans="9:10" ht="15">
      <c r="I56" s="17"/>
      <c r="J56" s="17"/>
    </row>
    <row r="57" spans="9:10" ht="15">
      <c r="I57" s="17"/>
      <c r="J57" s="17"/>
    </row>
    <row r="58" spans="9:10" ht="15">
      <c r="I58" s="17"/>
      <c r="J58" s="17"/>
    </row>
    <row r="59" spans="9:10" ht="15">
      <c r="I59" s="17"/>
      <c r="J59" s="17"/>
    </row>
    <row r="60" spans="9:10" ht="15">
      <c r="I60" s="17"/>
      <c r="J60" s="17"/>
    </row>
    <row r="61" spans="9:10" ht="15">
      <c r="I61" s="17"/>
      <c r="J61" s="17"/>
    </row>
    <row r="62" spans="9:10" ht="15">
      <c r="I62" s="17"/>
      <c r="J62" s="17"/>
    </row>
    <row r="63" spans="9:10" ht="15">
      <c r="I63" s="17"/>
      <c r="J63" s="17"/>
    </row>
    <row r="64" spans="9:10" ht="15">
      <c r="I64" s="17"/>
      <c r="J64" s="17"/>
    </row>
    <row r="65" spans="9:10" ht="15">
      <c r="I65" s="17"/>
      <c r="J65" s="17"/>
    </row>
    <row r="66" spans="9:10" ht="15">
      <c r="I66" s="17"/>
      <c r="J66" s="17"/>
    </row>
    <row r="67" spans="9:10" ht="15">
      <c r="I67" s="17"/>
      <c r="J67" s="17"/>
    </row>
    <row r="68" spans="9:10" ht="15">
      <c r="I68" s="17"/>
      <c r="J68" s="17"/>
    </row>
    <row r="69" spans="9:10" ht="15">
      <c r="I69" s="17"/>
      <c r="J69" s="17"/>
    </row>
    <row r="70" spans="9:10" ht="15">
      <c r="I70" s="17"/>
      <c r="J70" s="17"/>
    </row>
    <row r="71" spans="9:10" ht="15">
      <c r="I71" s="17"/>
      <c r="J71" s="17"/>
    </row>
    <row r="72" spans="9:10" ht="15">
      <c r="I72" s="17"/>
      <c r="J72" s="17"/>
    </row>
    <row r="73" spans="9:10" ht="15">
      <c r="I73" s="17"/>
      <c r="J73" s="17"/>
    </row>
    <row r="74" spans="9:10" ht="15">
      <c r="I74" s="17"/>
      <c r="J74" s="17"/>
    </row>
    <row r="75" spans="9:10" ht="15">
      <c r="I75" s="17"/>
      <c r="J75" s="17"/>
    </row>
    <row r="76" spans="9:10" ht="15">
      <c r="I76" s="17"/>
      <c r="J76" s="17"/>
    </row>
    <row r="77" spans="9:10" ht="15">
      <c r="I77" s="17"/>
      <c r="J77" s="17"/>
    </row>
    <row r="78" spans="9:10" ht="15">
      <c r="I78" s="17"/>
      <c r="J78" s="17"/>
    </row>
    <row r="79" spans="9:10" ht="15">
      <c r="I79" s="17"/>
      <c r="J79" s="17"/>
    </row>
    <row r="80" spans="9:10" ht="15">
      <c r="I80" s="17"/>
      <c r="J80" s="17"/>
    </row>
    <row r="81" spans="9:10" ht="15">
      <c r="I81" s="17"/>
      <c r="J81" s="17"/>
    </row>
    <row r="82" spans="9:10" ht="15">
      <c r="I82" s="17"/>
      <c r="J82" s="17"/>
    </row>
    <row r="83" spans="9:10" ht="15">
      <c r="I83" s="17"/>
      <c r="J83" s="17"/>
    </row>
    <row r="84" spans="9:10" ht="15">
      <c r="I84" s="17"/>
      <c r="J84" s="17"/>
    </row>
    <row r="85" spans="9:10" ht="15">
      <c r="I85" s="17"/>
      <c r="J85" s="17"/>
    </row>
    <row r="86" spans="9:10" ht="15">
      <c r="I86" s="17"/>
      <c r="J86" s="17"/>
    </row>
    <row r="87" spans="9:10" ht="15">
      <c r="I87" s="17"/>
      <c r="J87" s="17"/>
    </row>
    <row r="88" spans="9:10" ht="15">
      <c r="I88" s="17"/>
      <c r="J88" s="17"/>
    </row>
    <row r="89" spans="9:10" ht="15">
      <c r="I89" s="17"/>
      <c r="J89" s="17"/>
    </row>
    <row r="90" spans="9:10" ht="15">
      <c r="I90" s="17"/>
      <c r="J90" s="17"/>
    </row>
    <row r="91" spans="9:10" ht="15">
      <c r="I91" s="17"/>
      <c r="J91" s="17"/>
    </row>
    <row r="92" spans="9:10" ht="15">
      <c r="I92" s="17"/>
      <c r="J92" s="17"/>
    </row>
    <row r="93" spans="9:10" ht="15">
      <c r="I93" s="17"/>
      <c r="J93" s="17"/>
    </row>
    <row r="94" spans="9:10" ht="15">
      <c r="I94" s="17"/>
      <c r="J94" s="17"/>
    </row>
    <row r="95" spans="9:10" ht="15">
      <c r="I95" s="17"/>
      <c r="J95" s="17"/>
    </row>
    <row r="96" spans="9:10" ht="15">
      <c r="I96" s="17"/>
      <c r="J96" s="17"/>
    </row>
    <row r="97" spans="9:10" ht="15">
      <c r="I97" s="17"/>
      <c r="J97" s="17"/>
    </row>
    <row r="98" spans="9:10" ht="15">
      <c r="I98" s="17"/>
      <c r="J98" s="17"/>
    </row>
    <row r="99" spans="9:10" ht="15">
      <c r="I99" s="17"/>
      <c r="J99" s="17"/>
    </row>
    <row r="100" spans="9:10" ht="15">
      <c r="I100" s="17"/>
      <c r="J100" s="17"/>
    </row>
    <row r="101" spans="9:10" ht="15">
      <c r="I101" s="17"/>
      <c r="J101" s="17"/>
    </row>
    <row r="102" spans="9:10" ht="15">
      <c r="I102" s="17"/>
      <c r="J102" s="17"/>
    </row>
    <row r="103" spans="9:10" ht="15">
      <c r="I103" s="17"/>
      <c r="J103" s="17"/>
    </row>
    <row r="104" spans="9:10" ht="15">
      <c r="I104" s="17"/>
      <c r="J104" s="17"/>
    </row>
  </sheetData>
  <sheetProtection/>
  <mergeCells count="34">
    <mergeCell ref="B13:C13"/>
    <mergeCell ref="B10:B11"/>
    <mergeCell ref="C10:C11"/>
    <mergeCell ref="B32:D32"/>
    <mergeCell ref="E21:F21"/>
    <mergeCell ref="E19:F19"/>
    <mergeCell ref="B27:J27"/>
    <mergeCell ref="B28:J28"/>
    <mergeCell ref="B29:J29"/>
    <mergeCell ref="B30:J30"/>
    <mergeCell ref="J9:J10"/>
    <mergeCell ref="H9:H10"/>
    <mergeCell ref="I9:I10"/>
    <mergeCell ref="E17:F17"/>
    <mergeCell ref="F9:F10"/>
    <mergeCell ref="E22:F22"/>
    <mergeCell ref="E9:E10"/>
    <mergeCell ref="E16:F16"/>
    <mergeCell ref="E20:F20"/>
    <mergeCell ref="E15:F15"/>
    <mergeCell ref="B1:J2"/>
    <mergeCell ref="C3:J3"/>
    <mergeCell ref="B4:C4"/>
    <mergeCell ref="E4:J4"/>
    <mergeCell ref="J5:J8"/>
    <mergeCell ref="I5:I8"/>
    <mergeCell ref="E6:G6"/>
    <mergeCell ref="F5:H5"/>
    <mergeCell ref="G9:G10"/>
    <mergeCell ref="E13:I13"/>
    <mergeCell ref="E18:F18"/>
    <mergeCell ref="E14:F14"/>
    <mergeCell ref="E8:G8"/>
    <mergeCell ref="E7:G7"/>
  </mergeCells>
  <printOptions/>
  <pageMargins left="0.7086614173228347" right="0.1968503937007874" top="0.7480314960629921" bottom="0.7480314960629921" header="0.31496062992125984" footer="0.31496062992125984"/>
  <pageSetup fitToHeight="1" fitToWidth="1" horizontalDpi="600" verticalDpi="600" orientation="landscape" paperSize="9" scale="63" r:id="rId2"/>
  <rowBreaks count="1" manualBreakCount="1">
    <brk id="1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28"/>
  <sheetViews>
    <sheetView view="pageBreakPreview" zoomScaleSheetLayoutView="100" zoomScalePageLayoutView="0" workbookViewId="0" topLeftCell="A1">
      <selection activeCell="C14" sqref="C14"/>
    </sheetView>
  </sheetViews>
  <sheetFormatPr defaultColWidth="9.140625" defaultRowHeight="15"/>
  <cols>
    <col min="1" max="1" width="6.00390625" style="0" customWidth="1"/>
    <col min="2" max="2" width="21.140625" style="0" customWidth="1"/>
    <col min="3" max="3" width="31.28125" style="0" customWidth="1"/>
    <col min="4" max="4" width="29.140625" style="0" customWidth="1"/>
    <col min="5" max="5" width="14.00390625" style="0" customWidth="1"/>
    <col min="6" max="6" width="52.421875" style="0" customWidth="1"/>
  </cols>
  <sheetData>
    <row r="1" spans="1:3" ht="15">
      <c r="A1" s="153" t="s">
        <v>31</v>
      </c>
      <c r="B1" s="153"/>
      <c r="C1" s="102" t="str">
        <f>ПублПасп!B25</f>
        <v>ТОВ «ОФ «ДЕ ВІЗУ»</v>
      </c>
    </row>
    <row r="2" spans="1:3" ht="15">
      <c r="A2" s="153" t="s">
        <v>6</v>
      </c>
      <c r="B2" s="153"/>
      <c r="C2" s="102">
        <f>ПублПасп!C25</f>
        <v>44166</v>
      </c>
    </row>
    <row r="3" spans="1:3" ht="30" customHeight="1">
      <c r="A3" s="153" t="s">
        <v>51</v>
      </c>
      <c r="B3" s="153"/>
      <c r="C3" s="22">
        <f>ПублПасп!E25</f>
        <v>6635955</v>
      </c>
    </row>
    <row r="6" spans="1:6" ht="15">
      <c r="A6" s="152" t="s">
        <v>44</v>
      </c>
      <c r="B6" s="152"/>
      <c r="C6" s="152"/>
      <c r="D6" s="152"/>
      <c r="E6" s="152"/>
      <c r="F6" s="152"/>
    </row>
    <row r="7" spans="1:6" ht="15">
      <c r="A7" s="29" t="s">
        <v>45</v>
      </c>
      <c r="B7" s="29" t="s">
        <v>46</v>
      </c>
      <c r="C7" s="46" t="s">
        <v>47</v>
      </c>
      <c r="D7" s="29" t="s">
        <v>48</v>
      </c>
      <c r="E7" s="29" t="s">
        <v>49</v>
      </c>
      <c r="F7" s="29" t="s">
        <v>50</v>
      </c>
    </row>
    <row r="8" spans="1:6" ht="15">
      <c r="A8" s="98">
        <v>1</v>
      </c>
      <c r="B8" s="105">
        <v>44349</v>
      </c>
      <c r="C8" s="47">
        <v>7635755.69</v>
      </c>
      <c r="D8" s="101" t="s">
        <v>5</v>
      </c>
      <c r="E8" s="47" t="s">
        <v>5</v>
      </c>
      <c r="F8" s="103" t="s">
        <v>91</v>
      </c>
    </row>
    <row r="9" spans="1:6" ht="15">
      <c r="A9" s="98">
        <v>2</v>
      </c>
      <c r="B9" s="105">
        <v>44356</v>
      </c>
      <c r="C9" s="47">
        <v>6872180.12</v>
      </c>
      <c r="D9" s="101" t="s">
        <v>5</v>
      </c>
      <c r="E9" s="47" t="s">
        <v>5</v>
      </c>
      <c r="F9" s="103" t="s">
        <v>92</v>
      </c>
    </row>
    <row r="10" spans="1:6" ht="15">
      <c r="A10" s="98">
        <v>3</v>
      </c>
      <c r="B10" s="105">
        <v>44363</v>
      </c>
      <c r="C10" s="47">
        <v>6184962.11</v>
      </c>
      <c r="D10" s="101" t="s">
        <v>5</v>
      </c>
      <c r="E10" s="47" t="s">
        <v>5</v>
      </c>
      <c r="F10" s="103" t="s">
        <v>93</v>
      </c>
    </row>
    <row r="11" spans="1:6" ht="15">
      <c r="A11" s="98">
        <v>4</v>
      </c>
      <c r="B11" s="105">
        <v>44371</v>
      </c>
      <c r="C11" s="47">
        <v>5566465.9</v>
      </c>
      <c r="D11" s="101" t="s">
        <v>5</v>
      </c>
      <c r="E11" s="47" t="s">
        <v>5</v>
      </c>
      <c r="F11" s="103" t="s">
        <v>94</v>
      </c>
    </row>
    <row r="12" spans="1:6" ht="15">
      <c r="A12" s="98">
        <v>5</v>
      </c>
      <c r="B12" s="105">
        <v>44420</v>
      </c>
      <c r="C12" s="47">
        <v>7635755.69</v>
      </c>
      <c r="D12" s="101" t="s">
        <v>5</v>
      </c>
      <c r="E12" s="47" t="s">
        <v>5</v>
      </c>
      <c r="F12" s="104" t="s">
        <v>95</v>
      </c>
    </row>
    <row r="13" spans="1:6" ht="15">
      <c r="A13" s="98">
        <v>6</v>
      </c>
      <c r="B13" s="105">
        <v>44447</v>
      </c>
      <c r="C13" s="47">
        <v>7635755.69</v>
      </c>
      <c r="D13" s="101" t="s">
        <v>5</v>
      </c>
      <c r="E13" s="47" t="s">
        <v>5</v>
      </c>
      <c r="F13" s="104" t="s">
        <v>96</v>
      </c>
    </row>
    <row r="14" spans="1:6" ht="15">
      <c r="A14" s="98">
        <v>7</v>
      </c>
      <c r="B14" s="105">
        <v>44530</v>
      </c>
      <c r="C14" s="47">
        <v>1527151.14</v>
      </c>
      <c r="D14" s="30"/>
      <c r="E14" s="47"/>
      <c r="F14" s="31" t="s">
        <v>86</v>
      </c>
    </row>
    <row r="15" spans="1:6" ht="15">
      <c r="A15" s="1"/>
      <c r="B15" s="73"/>
      <c r="C15" s="74"/>
      <c r="D15" s="75"/>
      <c r="E15" s="76"/>
      <c r="F15" s="77"/>
    </row>
    <row r="16" spans="1:6" ht="15">
      <c r="A16" s="154" t="s">
        <v>79</v>
      </c>
      <c r="B16" s="154"/>
      <c r="C16" s="154"/>
      <c r="D16" s="154"/>
      <c r="E16" s="154"/>
      <c r="F16" s="154"/>
    </row>
    <row r="17" spans="1:6" ht="15">
      <c r="A17" s="154"/>
      <c r="B17" s="154"/>
      <c r="C17" s="154"/>
      <c r="D17" s="154"/>
      <c r="E17" s="154"/>
      <c r="F17" s="154"/>
    </row>
    <row r="18" spans="1:6" ht="15">
      <c r="A18" s="154"/>
      <c r="B18" s="154"/>
      <c r="C18" s="154"/>
      <c r="D18" s="154"/>
      <c r="E18" s="154"/>
      <c r="F18" s="154"/>
    </row>
    <row r="19" spans="1:6" ht="15">
      <c r="A19" s="154"/>
      <c r="B19" s="154"/>
      <c r="C19" s="154"/>
      <c r="D19" s="154"/>
      <c r="E19" s="154"/>
      <c r="F19" s="154"/>
    </row>
    <row r="20" spans="1:6" ht="15">
      <c r="A20" s="154"/>
      <c r="B20" s="154"/>
      <c r="C20" s="154"/>
      <c r="D20" s="154"/>
      <c r="E20" s="154"/>
      <c r="F20" s="154"/>
    </row>
    <row r="21" spans="1:6" ht="15">
      <c r="A21" s="154"/>
      <c r="B21" s="154"/>
      <c r="C21" s="154"/>
      <c r="D21" s="154"/>
      <c r="E21" s="154"/>
      <c r="F21" s="154"/>
    </row>
    <row r="22" spans="1:6" ht="15">
      <c r="A22" s="1"/>
      <c r="B22" s="73"/>
      <c r="C22" s="74"/>
      <c r="D22" s="75"/>
      <c r="E22" s="76"/>
      <c r="F22" s="77"/>
    </row>
    <row r="24" spans="2:6" ht="51" customHeight="1">
      <c r="B24" s="148"/>
      <c r="C24" s="148"/>
      <c r="D24" s="148"/>
      <c r="E24" s="32"/>
      <c r="F24" s="43"/>
    </row>
    <row r="25" spans="2:5" ht="15">
      <c r="B25" s="34"/>
      <c r="C25" s="34"/>
      <c r="E25" s="35"/>
    </row>
    <row r="26" spans="2:5" ht="15">
      <c r="B26" s="41"/>
      <c r="C26" s="36"/>
      <c r="D26" s="37"/>
      <c r="E26" s="37"/>
    </row>
    <row r="27" spans="2:5" ht="15">
      <c r="B27" s="41"/>
      <c r="C27" s="36"/>
      <c r="D27" s="37"/>
      <c r="E27" s="37"/>
    </row>
    <row r="28" spans="2:4" ht="15">
      <c r="B28" s="36"/>
      <c r="C28" s="37"/>
      <c r="D28" s="37"/>
    </row>
  </sheetData>
  <sheetProtection/>
  <mergeCells count="6">
    <mergeCell ref="A6:F6"/>
    <mergeCell ref="A1:B1"/>
    <mergeCell ref="A2:B2"/>
    <mergeCell ref="A3:B3"/>
    <mergeCell ref="B24:D24"/>
    <mergeCell ref="A16:F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T20"/>
  <sheetViews>
    <sheetView tabSelected="1" view="pageBreakPreview" zoomScaleSheetLayoutView="100" zoomScalePageLayoutView="0" workbookViewId="0" topLeftCell="A7">
      <selection activeCell="A13" sqref="A13"/>
    </sheetView>
  </sheetViews>
  <sheetFormatPr defaultColWidth="9.140625" defaultRowHeight="15"/>
  <cols>
    <col min="1" max="1" width="4.8515625" style="0" customWidth="1"/>
    <col min="3" max="3" width="6.57421875" style="0" customWidth="1"/>
    <col min="5" max="5" width="14.421875" style="0" customWidth="1"/>
    <col min="6" max="6" width="12.7109375" style="0" customWidth="1"/>
    <col min="7" max="7" width="9.8515625" style="0" customWidth="1"/>
    <col min="8" max="8" width="33.421875" style="0" customWidth="1"/>
    <col min="9" max="9" width="4.7109375" style="0" customWidth="1"/>
    <col min="10" max="10" width="11.57421875" style="0" customWidth="1"/>
    <col min="11" max="11" width="11.7109375" style="0" customWidth="1"/>
    <col min="12" max="12" width="12.421875" style="0" customWidth="1"/>
    <col min="13" max="13" width="16.57421875" style="0" customWidth="1"/>
    <col min="14" max="14" width="11.57421875" style="0" customWidth="1"/>
  </cols>
  <sheetData>
    <row r="1" spans="1:19" ht="15">
      <c r="A1" s="155" t="s">
        <v>77</v>
      </c>
      <c r="B1" s="155"/>
      <c r="C1" s="155"/>
      <c r="D1" s="155"/>
      <c r="E1" s="155"/>
      <c r="F1" s="155"/>
      <c r="G1" s="155"/>
      <c r="H1" s="155"/>
      <c r="I1" s="155"/>
      <c r="J1" s="155"/>
      <c r="K1" s="155"/>
      <c r="L1" s="155"/>
      <c r="M1" s="155"/>
      <c r="N1" s="155"/>
      <c r="O1" s="155"/>
      <c r="P1" s="155"/>
      <c r="Q1" s="155"/>
      <c r="R1" s="155"/>
      <c r="S1" s="155"/>
    </row>
    <row r="2" spans="3:11" ht="15">
      <c r="C2" s="57"/>
      <c r="J2" s="58"/>
      <c r="K2" s="58"/>
    </row>
    <row r="3" spans="1:19" ht="236.25">
      <c r="A3" s="59" t="s">
        <v>58</v>
      </c>
      <c r="B3" s="59" t="s">
        <v>59</v>
      </c>
      <c r="C3" s="59" t="s">
        <v>60</v>
      </c>
      <c r="D3" s="59" t="s">
        <v>61</v>
      </c>
      <c r="E3" s="59" t="s">
        <v>62</v>
      </c>
      <c r="F3" s="59" t="s">
        <v>63</v>
      </c>
      <c r="G3" s="60" t="s">
        <v>64</v>
      </c>
      <c r="H3" s="59" t="s">
        <v>65</v>
      </c>
      <c r="I3" s="59" t="s">
        <v>2</v>
      </c>
      <c r="J3" s="59" t="s">
        <v>110</v>
      </c>
      <c r="K3" s="59" t="s">
        <v>66</v>
      </c>
      <c r="L3" s="60" t="s">
        <v>67</v>
      </c>
      <c r="M3" s="60" t="s">
        <v>68</v>
      </c>
      <c r="N3" s="59" t="s">
        <v>69</v>
      </c>
      <c r="O3" s="61" t="s">
        <v>70</v>
      </c>
      <c r="P3" s="61" t="s">
        <v>71</v>
      </c>
      <c r="Q3" s="61" t="s">
        <v>72</v>
      </c>
      <c r="R3" s="59" t="s">
        <v>83</v>
      </c>
      <c r="S3" s="59" t="s">
        <v>73</v>
      </c>
    </row>
    <row r="4" spans="1:19" ht="15">
      <c r="A4" s="62">
        <v>1</v>
      </c>
      <c r="B4" s="62">
        <v>2</v>
      </c>
      <c r="C4" s="62">
        <v>3</v>
      </c>
      <c r="D4" s="62">
        <v>4</v>
      </c>
      <c r="E4" s="62">
        <v>5</v>
      </c>
      <c r="F4" s="62">
        <v>6</v>
      </c>
      <c r="G4" s="62">
        <v>7</v>
      </c>
      <c r="H4" s="62">
        <v>8</v>
      </c>
      <c r="I4" s="62">
        <v>9</v>
      </c>
      <c r="J4" s="62">
        <v>10</v>
      </c>
      <c r="K4" s="62">
        <v>11</v>
      </c>
      <c r="L4" s="62">
        <v>12</v>
      </c>
      <c r="M4" s="62">
        <v>13</v>
      </c>
      <c r="N4" s="62">
        <v>14</v>
      </c>
      <c r="O4" s="62">
        <v>15</v>
      </c>
      <c r="P4" s="62">
        <v>16</v>
      </c>
      <c r="Q4" s="62">
        <v>17</v>
      </c>
      <c r="R4" s="62">
        <v>18</v>
      </c>
      <c r="S4" s="62">
        <v>19</v>
      </c>
    </row>
    <row r="5" spans="1:20" s="82" customFormat="1" ht="39" customHeight="1">
      <c r="A5" s="85">
        <v>1</v>
      </c>
      <c r="B5" s="85">
        <v>9179528</v>
      </c>
      <c r="C5" s="85">
        <v>306</v>
      </c>
      <c r="D5" s="86" t="s">
        <v>97</v>
      </c>
      <c r="E5" s="85" t="s">
        <v>74</v>
      </c>
      <c r="F5" s="87" t="s">
        <v>98</v>
      </c>
      <c r="G5" s="88">
        <v>43700</v>
      </c>
      <c r="H5" s="85" t="s">
        <v>107</v>
      </c>
      <c r="I5" s="85">
        <v>980</v>
      </c>
      <c r="J5" s="89">
        <v>750000</v>
      </c>
      <c r="K5" s="89">
        <v>651947</v>
      </c>
      <c r="L5" s="88">
        <v>44166</v>
      </c>
      <c r="M5" s="88" t="s">
        <v>85</v>
      </c>
      <c r="N5" s="89">
        <v>750000</v>
      </c>
      <c r="O5" s="85" t="s">
        <v>75</v>
      </c>
      <c r="P5" s="85" t="s">
        <v>75</v>
      </c>
      <c r="Q5" s="90">
        <v>579</v>
      </c>
      <c r="R5" s="83" t="s">
        <v>5</v>
      </c>
      <c r="S5" s="83" t="s">
        <v>5</v>
      </c>
      <c r="T5" s="84"/>
    </row>
    <row r="6" spans="1:20" s="82" customFormat="1" ht="39" customHeight="1">
      <c r="A6" s="85">
        <v>2</v>
      </c>
      <c r="B6" s="85">
        <v>9179524</v>
      </c>
      <c r="C6" s="85">
        <v>306</v>
      </c>
      <c r="D6" s="86" t="s">
        <v>97</v>
      </c>
      <c r="E6" s="85" t="s">
        <v>74</v>
      </c>
      <c r="F6" s="87" t="s">
        <v>99</v>
      </c>
      <c r="G6" s="88">
        <v>43543</v>
      </c>
      <c r="H6" s="85" t="s">
        <v>107</v>
      </c>
      <c r="I6" s="85">
        <v>980</v>
      </c>
      <c r="J6" s="89">
        <v>1350000</v>
      </c>
      <c r="K6" s="89">
        <v>1173505</v>
      </c>
      <c r="L6" s="88">
        <v>44166</v>
      </c>
      <c r="M6" s="88" t="s">
        <v>85</v>
      </c>
      <c r="N6" s="89">
        <v>1350000</v>
      </c>
      <c r="O6" s="85" t="s">
        <v>75</v>
      </c>
      <c r="P6" s="85" t="s">
        <v>75</v>
      </c>
      <c r="Q6" s="90">
        <v>579</v>
      </c>
      <c r="R6" s="83" t="s">
        <v>5</v>
      </c>
      <c r="S6" s="83" t="s">
        <v>5</v>
      </c>
      <c r="T6" s="84"/>
    </row>
    <row r="7" spans="1:20" s="82" customFormat="1" ht="39" customHeight="1">
      <c r="A7" s="85">
        <v>3</v>
      </c>
      <c r="B7" s="85">
        <v>9179525</v>
      </c>
      <c r="C7" s="85">
        <v>306</v>
      </c>
      <c r="D7" s="86" t="s">
        <v>97</v>
      </c>
      <c r="E7" s="85" t="s">
        <v>74</v>
      </c>
      <c r="F7" s="87" t="s">
        <v>100</v>
      </c>
      <c r="G7" s="88">
        <v>43580</v>
      </c>
      <c r="H7" s="85" t="s">
        <v>107</v>
      </c>
      <c r="I7" s="85">
        <v>980</v>
      </c>
      <c r="J7" s="89">
        <v>1050000</v>
      </c>
      <c r="K7" s="89">
        <v>912726</v>
      </c>
      <c r="L7" s="88">
        <v>44166</v>
      </c>
      <c r="M7" s="88" t="s">
        <v>85</v>
      </c>
      <c r="N7" s="89">
        <v>1050000</v>
      </c>
      <c r="O7" s="85" t="s">
        <v>75</v>
      </c>
      <c r="P7" s="85" t="s">
        <v>75</v>
      </c>
      <c r="Q7" s="90">
        <v>579</v>
      </c>
      <c r="R7" s="83" t="s">
        <v>5</v>
      </c>
      <c r="S7" s="83" t="s">
        <v>5</v>
      </c>
      <c r="T7" s="84"/>
    </row>
    <row r="8" spans="1:20" s="82" customFormat="1" ht="39" customHeight="1">
      <c r="A8" s="85">
        <v>4</v>
      </c>
      <c r="B8" s="85">
        <v>9179526</v>
      </c>
      <c r="C8" s="85">
        <v>306</v>
      </c>
      <c r="D8" s="86" t="s">
        <v>97</v>
      </c>
      <c r="E8" s="85" t="s">
        <v>74</v>
      </c>
      <c r="F8" s="87" t="s">
        <v>101</v>
      </c>
      <c r="G8" s="88">
        <v>43608</v>
      </c>
      <c r="H8" s="85" t="s">
        <v>107</v>
      </c>
      <c r="I8" s="85">
        <v>980</v>
      </c>
      <c r="J8" s="89">
        <v>1050000</v>
      </c>
      <c r="K8" s="89">
        <v>912726</v>
      </c>
      <c r="L8" s="88">
        <v>44166</v>
      </c>
      <c r="M8" s="88" t="s">
        <v>85</v>
      </c>
      <c r="N8" s="89">
        <v>1050000</v>
      </c>
      <c r="O8" s="85" t="s">
        <v>75</v>
      </c>
      <c r="P8" s="85" t="s">
        <v>75</v>
      </c>
      <c r="Q8" s="90">
        <v>579</v>
      </c>
      <c r="R8" s="83" t="s">
        <v>5</v>
      </c>
      <c r="S8" s="83" t="s">
        <v>5</v>
      </c>
      <c r="T8" s="84"/>
    </row>
    <row r="9" spans="1:20" s="82" customFormat="1" ht="39" customHeight="1">
      <c r="A9" s="85">
        <v>5</v>
      </c>
      <c r="B9" s="85">
        <v>9179527</v>
      </c>
      <c r="C9" s="85">
        <v>306</v>
      </c>
      <c r="D9" s="86" t="s">
        <v>97</v>
      </c>
      <c r="E9" s="85" t="s">
        <v>74</v>
      </c>
      <c r="F9" s="87" t="s">
        <v>102</v>
      </c>
      <c r="G9" s="88">
        <v>43635</v>
      </c>
      <c r="H9" s="85" t="s">
        <v>107</v>
      </c>
      <c r="I9" s="85">
        <v>980</v>
      </c>
      <c r="J9" s="89">
        <v>1050000</v>
      </c>
      <c r="K9" s="89">
        <v>912726</v>
      </c>
      <c r="L9" s="88">
        <v>44166</v>
      </c>
      <c r="M9" s="88" t="s">
        <v>85</v>
      </c>
      <c r="N9" s="89">
        <v>1050000</v>
      </c>
      <c r="O9" s="85" t="s">
        <v>75</v>
      </c>
      <c r="P9" s="85" t="s">
        <v>75</v>
      </c>
      <c r="Q9" s="90">
        <v>579</v>
      </c>
      <c r="R9" s="83" t="s">
        <v>5</v>
      </c>
      <c r="S9" s="83" t="s">
        <v>5</v>
      </c>
      <c r="T9" s="84"/>
    </row>
    <row r="10" spans="1:20" s="82" customFormat="1" ht="39" customHeight="1">
      <c r="A10" s="85">
        <v>6</v>
      </c>
      <c r="B10" s="85">
        <v>9179530</v>
      </c>
      <c r="C10" s="85">
        <v>306</v>
      </c>
      <c r="D10" s="86" t="s">
        <v>97</v>
      </c>
      <c r="E10" s="85" t="s">
        <v>74</v>
      </c>
      <c r="F10" s="87" t="s">
        <v>103</v>
      </c>
      <c r="G10" s="88">
        <v>43151</v>
      </c>
      <c r="H10" s="85" t="s">
        <v>108</v>
      </c>
      <c r="I10" s="85">
        <v>980</v>
      </c>
      <c r="J10" s="89">
        <v>380000</v>
      </c>
      <c r="K10" s="89">
        <v>330320</v>
      </c>
      <c r="L10" s="88">
        <v>44166</v>
      </c>
      <c r="M10" s="88" t="s">
        <v>85</v>
      </c>
      <c r="N10" s="89">
        <v>380000</v>
      </c>
      <c r="O10" s="85" t="s">
        <v>75</v>
      </c>
      <c r="P10" s="85" t="s">
        <v>75</v>
      </c>
      <c r="Q10" s="90">
        <v>579</v>
      </c>
      <c r="R10" s="83" t="s">
        <v>5</v>
      </c>
      <c r="S10" s="83" t="s">
        <v>5</v>
      </c>
      <c r="T10" s="84"/>
    </row>
    <row r="11" spans="1:20" s="82" customFormat="1" ht="39" customHeight="1">
      <c r="A11" s="85">
        <v>7</v>
      </c>
      <c r="B11" s="85">
        <v>9179529</v>
      </c>
      <c r="C11" s="85">
        <v>306</v>
      </c>
      <c r="D11" s="86" t="s">
        <v>97</v>
      </c>
      <c r="E11" s="85" t="s">
        <v>74</v>
      </c>
      <c r="F11" s="87" t="s">
        <v>104</v>
      </c>
      <c r="G11" s="88">
        <v>43749</v>
      </c>
      <c r="H11" s="85" t="s">
        <v>107</v>
      </c>
      <c r="I11" s="85">
        <v>980</v>
      </c>
      <c r="J11" s="89">
        <v>1600000</v>
      </c>
      <c r="K11" s="89">
        <v>1390821</v>
      </c>
      <c r="L11" s="88">
        <v>44166</v>
      </c>
      <c r="M11" s="88" t="s">
        <v>85</v>
      </c>
      <c r="N11" s="89">
        <v>1600000</v>
      </c>
      <c r="O11" s="85" t="s">
        <v>75</v>
      </c>
      <c r="P11" s="85" t="s">
        <v>75</v>
      </c>
      <c r="Q11" s="90">
        <v>579</v>
      </c>
      <c r="R11" s="83" t="s">
        <v>5</v>
      </c>
      <c r="S11" s="83" t="s">
        <v>5</v>
      </c>
      <c r="T11" s="84"/>
    </row>
    <row r="12" spans="1:20" s="82" customFormat="1" ht="39" customHeight="1">
      <c r="A12" s="85">
        <v>8</v>
      </c>
      <c r="B12" s="85">
        <v>9179531</v>
      </c>
      <c r="C12" s="85">
        <v>306</v>
      </c>
      <c r="D12" s="86" t="s">
        <v>97</v>
      </c>
      <c r="E12" s="85" t="s">
        <v>74</v>
      </c>
      <c r="F12" s="87" t="s">
        <v>105</v>
      </c>
      <c r="G12" s="88">
        <v>43182</v>
      </c>
      <c r="H12" s="85" t="s">
        <v>108</v>
      </c>
      <c r="I12" s="85">
        <v>980</v>
      </c>
      <c r="J12" s="89">
        <v>400000</v>
      </c>
      <c r="K12" s="89">
        <v>347705</v>
      </c>
      <c r="L12" s="88">
        <v>44166</v>
      </c>
      <c r="M12" s="88" t="s">
        <v>85</v>
      </c>
      <c r="N12" s="89">
        <v>400000</v>
      </c>
      <c r="O12" s="85" t="s">
        <v>75</v>
      </c>
      <c r="P12" s="85" t="s">
        <v>75</v>
      </c>
      <c r="Q12" s="90">
        <v>579</v>
      </c>
      <c r="R12" s="83" t="s">
        <v>5</v>
      </c>
      <c r="S12" s="83" t="s">
        <v>5</v>
      </c>
      <c r="T12" s="84"/>
    </row>
    <row r="13" spans="1:20" s="82" customFormat="1" ht="39" customHeight="1">
      <c r="A13" s="85">
        <v>9</v>
      </c>
      <c r="B13" s="85">
        <v>9179597</v>
      </c>
      <c r="C13" s="85">
        <v>301</v>
      </c>
      <c r="D13" s="86" t="s">
        <v>82</v>
      </c>
      <c r="E13" s="85" t="s">
        <v>74</v>
      </c>
      <c r="F13" s="87" t="s">
        <v>106</v>
      </c>
      <c r="G13" s="88">
        <v>44102</v>
      </c>
      <c r="H13" s="85" t="s">
        <v>109</v>
      </c>
      <c r="I13" s="85">
        <v>980</v>
      </c>
      <c r="J13" s="89">
        <v>5755.69</v>
      </c>
      <c r="K13" s="89">
        <v>3479</v>
      </c>
      <c r="L13" s="88">
        <v>44166</v>
      </c>
      <c r="M13" s="88" t="s">
        <v>85</v>
      </c>
      <c r="N13" s="89">
        <v>5002.8</v>
      </c>
      <c r="O13" s="85" t="s">
        <v>75</v>
      </c>
      <c r="P13" s="85" t="s">
        <v>75</v>
      </c>
      <c r="Q13" s="90">
        <v>764</v>
      </c>
      <c r="R13" s="83" t="s">
        <v>5</v>
      </c>
      <c r="S13" s="83" t="s">
        <v>5</v>
      </c>
      <c r="T13" s="84"/>
    </row>
    <row r="14" spans="1:19" ht="15">
      <c r="A14" s="156" t="s">
        <v>76</v>
      </c>
      <c r="B14" s="157"/>
      <c r="C14" s="157"/>
      <c r="D14" s="157"/>
      <c r="E14" s="157"/>
      <c r="F14" s="157"/>
      <c r="G14" s="157"/>
      <c r="H14" s="157"/>
      <c r="I14" s="158"/>
      <c r="J14" s="63">
        <f>SUM(J5:J13)</f>
        <v>7635755.69</v>
      </c>
      <c r="K14" s="63">
        <f>SUM(K5:K13)</f>
        <v>6635955</v>
      </c>
      <c r="L14" s="69" t="s">
        <v>5</v>
      </c>
      <c r="M14" s="69" t="s">
        <v>5</v>
      </c>
      <c r="N14" s="63">
        <f>SUM(N5:N13)</f>
        <v>7635002.8</v>
      </c>
      <c r="O14" s="68" t="s">
        <v>5</v>
      </c>
      <c r="P14" s="68" t="s">
        <v>5</v>
      </c>
      <c r="Q14" s="68" t="s">
        <v>5</v>
      </c>
      <c r="R14" s="68" t="s">
        <v>5</v>
      </c>
      <c r="S14" s="68" t="s">
        <v>5</v>
      </c>
    </row>
    <row r="15" spans="1:19" ht="15">
      <c r="A15" s="78"/>
      <c r="B15" s="78"/>
      <c r="C15" s="78"/>
      <c r="D15" s="78"/>
      <c r="E15" s="78"/>
      <c r="F15" s="78"/>
      <c r="G15" s="78"/>
      <c r="H15" s="78"/>
      <c r="I15" s="78"/>
      <c r="J15" s="79"/>
      <c r="K15" s="79"/>
      <c r="L15" s="80"/>
      <c r="M15" s="80"/>
      <c r="N15" s="79"/>
      <c r="O15" s="81"/>
      <c r="P15" s="81"/>
      <c r="Q15" s="81"/>
      <c r="R15" s="81"/>
      <c r="S15" s="81"/>
    </row>
    <row r="16" spans="1:19" ht="61.5" customHeight="1">
      <c r="A16" s="161" t="s">
        <v>78</v>
      </c>
      <c r="B16" s="162"/>
      <c r="C16" s="162"/>
      <c r="D16" s="162"/>
      <c r="E16" s="162"/>
      <c r="F16" s="162"/>
      <c r="G16" s="162"/>
      <c r="H16" s="162"/>
      <c r="I16" s="162"/>
      <c r="J16" s="162"/>
      <c r="K16" s="162"/>
      <c r="L16" s="162"/>
      <c r="M16" s="162"/>
      <c r="N16" s="162"/>
      <c r="O16" s="162"/>
      <c r="P16" s="162"/>
      <c r="Q16" s="162"/>
      <c r="R16" s="162"/>
      <c r="S16" s="162"/>
    </row>
    <row r="17" spans="1:19" ht="60" customHeight="1">
      <c r="A17" s="160" t="s">
        <v>79</v>
      </c>
      <c r="B17" s="160"/>
      <c r="C17" s="160"/>
      <c r="D17" s="160"/>
      <c r="E17" s="160"/>
      <c r="F17" s="160"/>
      <c r="G17" s="160"/>
      <c r="H17" s="160"/>
      <c r="I17" s="160"/>
      <c r="J17" s="160"/>
      <c r="K17" s="160"/>
      <c r="L17" s="160"/>
      <c r="M17" s="160"/>
      <c r="N17" s="160"/>
      <c r="O17" s="160"/>
      <c r="P17" s="160"/>
      <c r="Q17" s="160"/>
      <c r="R17" s="160"/>
      <c r="S17" s="160"/>
    </row>
    <row r="19" spans="2:8" ht="36" customHeight="1">
      <c r="B19" s="159"/>
      <c r="C19" s="159"/>
      <c r="D19" s="159"/>
      <c r="E19" s="159"/>
      <c r="F19" s="159"/>
      <c r="G19" s="159"/>
      <c r="H19" s="43"/>
    </row>
    <row r="20" spans="2:7" ht="15">
      <c r="B20" s="34"/>
      <c r="C20" s="34"/>
      <c r="G20" s="35"/>
    </row>
  </sheetData>
  <sheetProtection/>
  <mergeCells count="5">
    <mergeCell ref="A1:S1"/>
    <mergeCell ref="A14:I14"/>
    <mergeCell ref="B19:G19"/>
    <mergeCell ref="A17:S17"/>
    <mergeCell ref="A16:S16"/>
  </mergeCells>
  <printOptions/>
  <pageMargins left="0.7086614173228347" right="0.7086614173228347" top="0.7480314960629921" bottom="0.7480314960629921" header="0.31496062992125984" footer="0.31496062992125984"/>
  <pageSetup fitToHeight="1" fitToWidth="1" horizontalDpi="90" verticalDpi="9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Алісова Анна Станіславівна</cp:lastModifiedBy>
  <cp:lastPrinted>2022-08-11T07:42:51Z</cp:lastPrinted>
  <dcterms:created xsi:type="dcterms:W3CDTF">2015-10-12T12:03:25Z</dcterms:created>
  <dcterms:modified xsi:type="dcterms:W3CDTF">2022-11-25T07:21:55Z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0x010100731D9AD531DEEC43A17054F88B06C764000E82DED111765E488D4D15E8F6955EFD</vt:lpwstr>
  </property>
</Properties>
</file>