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700" activeTab="0"/>
  </bookViews>
  <sheets>
    <sheet name="5.1." sheetId="1" r:id="rId1"/>
    <sheet name="5.2" sheetId="2" r:id="rId2"/>
    <sheet name="5.3" sheetId="3" r:id="rId3"/>
    <sheet name="5.4" sheetId="4" r:id="rId4"/>
    <sheet name="ПублПасп" sheetId="5" r:id="rId5"/>
    <sheet name="Застава" sheetId="6" r:id="rId6"/>
    <sheet name="Порука" sheetId="7" r:id="rId7"/>
    <sheet name="КВЕД" sheetId="8" r:id="rId8"/>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0">'5.1.'!$A$1:$H$257</definedName>
    <definedName name="_xlnm.Print_Area" localSheetId="5">'Застава'!$A$1:$E$12</definedName>
    <definedName name="_xlnm.Print_Area" localSheetId="6">'Порука'!$A$1:$G$21</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comments1.xml><?xml version="1.0" encoding="utf-8"?>
<comments xmlns="http://schemas.openxmlformats.org/spreadsheetml/2006/main">
  <authors>
    <author>Gutnichenko</author>
  </authors>
  <commentList>
    <comment ref="D37" authorId="0">
      <text>
        <r>
          <rPr>
            <b/>
            <sz val="9"/>
            <rFont val="Tahoma"/>
            <family val="2"/>
          </rPr>
          <t>згідно умов КД</t>
        </r>
      </text>
    </comment>
    <comment ref="E37" authorId="0">
      <text>
        <r>
          <rPr>
            <b/>
            <sz val="9"/>
            <rFont val="Tahoma"/>
            <family val="2"/>
          </rPr>
          <t>згідно умов КД</t>
        </r>
      </text>
    </comment>
  </commentList>
</comments>
</file>

<file path=xl/sharedStrings.xml><?xml version="1.0" encoding="utf-8"?>
<sst xmlns="http://schemas.openxmlformats.org/spreadsheetml/2006/main" count="2490" uniqueCount="2179">
  <si>
    <t>Виконавча Дирекція ФГВФО</t>
  </si>
  <si>
    <t>І</t>
  </si>
  <si>
    <t>ІІ</t>
  </si>
  <si>
    <t>ІІІ</t>
  </si>
  <si>
    <t>Користувач</t>
  </si>
  <si>
    <t>Підготував</t>
  </si>
  <si>
    <t>3. Фактори впливу</t>
  </si>
  <si>
    <t>1.3.Назва позичальника</t>
  </si>
  <si>
    <t>IV</t>
  </si>
  <si>
    <t>4.4. Стан розгляду справи у суді</t>
  </si>
  <si>
    <t>V</t>
  </si>
  <si>
    <t>4.5. ДВС</t>
  </si>
  <si>
    <t>5. Маркетингова стратегія та альтернативи</t>
  </si>
  <si>
    <t>VI</t>
  </si>
  <si>
    <t>6. Забезпечення позики</t>
  </si>
  <si>
    <t>1.2.ЄДРПОУ/IПН позичальника</t>
  </si>
  <si>
    <t>6.2.2.Код ЄДРПОУ  / ІПН поручителя</t>
  </si>
  <si>
    <t>1. Короткий опис позичальника</t>
  </si>
  <si>
    <t>I</t>
  </si>
  <si>
    <t>Порука</t>
  </si>
  <si>
    <t>Інше</t>
  </si>
  <si>
    <t>2. Характеристика активу</t>
  </si>
  <si>
    <t>6.1. Застава*</t>
  </si>
  <si>
    <t>6.2.Порука*</t>
  </si>
  <si>
    <t>так</t>
  </si>
  <si>
    <t>ні</t>
  </si>
  <si>
    <t>Дата розрахунку заборгованості</t>
  </si>
  <si>
    <t>Валюта</t>
  </si>
  <si>
    <t>Ставка, %</t>
  </si>
  <si>
    <t>Опис предмета застави</t>
  </si>
  <si>
    <t>Застава!</t>
  </si>
  <si>
    <t>КВЕД (2010)</t>
  </si>
  <si>
    <t>NU</t>
  </si>
  <si>
    <t>A</t>
  </si>
  <si>
    <t>Сільське господарство, лісове господарство та рибне господарство</t>
  </si>
  <si>
    <t>01</t>
  </si>
  <si>
    <t>Сільське господарство, мисливство та надання пов'язаних із ними послуг</t>
  </si>
  <si>
    <t>01.1</t>
  </si>
  <si>
    <t>Вирощування однорічних і дворічних культур</t>
  </si>
  <si>
    <t>01.11</t>
  </si>
  <si>
    <t>Вирощування зернових культур (крім рису), бобових культур і насіння олійних культур</t>
  </si>
  <si>
    <t>01.12</t>
  </si>
  <si>
    <t>Вирощування рису</t>
  </si>
  <si>
    <t>01.13</t>
  </si>
  <si>
    <t>Вирощування овочів і баштанних культур, коренеплодів і бульбоплодів</t>
  </si>
  <si>
    <t>01.14</t>
  </si>
  <si>
    <t>Вирощування цукрової тростини</t>
  </si>
  <si>
    <t>01.15</t>
  </si>
  <si>
    <t>Вирощування тютюну</t>
  </si>
  <si>
    <t>01.16</t>
  </si>
  <si>
    <t>Вирощування прядивних культур</t>
  </si>
  <si>
    <t>01.19</t>
  </si>
  <si>
    <t>Вирощування інших однорічних і дворічних культур</t>
  </si>
  <si>
    <t>01.2</t>
  </si>
  <si>
    <t>Вирощування багаторічних культур</t>
  </si>
  <si>
    <t>01.21</t>
  </si>
  <si>
    <t>Вирощування винограду</t>
  </si>
  <si>
    <t>01.22</t>
  </si>
  <si>
    <t>Вирощування тропічних і субтропічних фруктів</t>
  </si>
  <si>
    <t>01.23</t>
  </si>
  <si>
    <t>Вирощування цитрусових</t>
  </si>
  <si>
    <t>01.24</t>
  </si>
  <si>
    <t>Вирощування зерняткових і кісточкових фруктів</t>
  </si>
  <si>
    <t>01.25</t>
  </si>
  <si>
    <t>Вирощування ягід, горіхів, інших плодових дерев і чагарників</t>
  </si>
  <si>
    <t>01.26</t>
  </si>
  <si>
    <t>Вирощування олійних плодів</t>
  </si>
  <si>
    <t>01.27</t>
  </si>
  <si>
    <t>Вирощування культур для виробництва напоїв</t>
  </si>
  <si>
    <t>01.28</t>
  </si>
  <si>
    <t>Вирощування пряних, ароматичних і лікарських культур</t>
  </si>
  <si>
    <t>01.29</t>
  </si>
  <si>
    <t>Вирощування інших багаторічних культур</t>
  </si>
  <si>
    <t>01.3</t>
  </si>
  <si>
    <t>Відтворення рослин</t>
  </si>
  <si>
    <t>01.30</t>
  </si>
  <si>
    <t>01.4</t>
  </si>
  <si>
    <t>Тваринництво</t>
  </si>
  <si>
    <t>01.41</t>
  </si>
  <si>
    <t>Розведення великої рогатої худоби молочних порід</t>
  </si>
  <si>
    <t>01.42</t>
  </si>
  <si>
    <t>Розведення іншої великої рогатої худоби та буйволів</t>
  </si>
  <si>
    <t>01.43</t>
  </si>
  <si>
    <t>Розведення коней та інших тварин родини конячих</t>
  </si>
  <si>
    <t>01.44</t>
  </si>
  <si>
    <t>Розведення верблюдів та інших тварин родини верблюдячих</t>
  </si>
  <si>
    <t>01.45</t>
  </si>
  <si>
    <t>Розведення овець і кіз</t>
  </si>
  <si>
    <t>01.46</t>
  </si>
  <si>
    <t>Розведення свиней</t>
  </si>
  <si>
    <t>01.47</t>
  </si>
  <si>
    <t>Розведення свійської птиці</t>
  </si>
  <si>
    <t>01.49</t>
  </si>
  <si>
    <t>Розведення інших тварин</t>
  </si>
  <si>
    <t>01.5</t>
  </si>
  <si>
    <t>Змішане сільське господарство</t>
  </si>
  <si>
    <t>01.50</t>
  </si>
  <si>
    <t>01.6</t>
  </si>
  <si>
    <t>Допоміжна діяльність у сільському господарстві та післяурожайна діяльність</t>
  </si>
  <si>
    <t>01.61</t>
  </si>
  <si>
    <t>Допоміжна діяльність у рослинництві</t>
  </si>
  <si>
    <t>01.62</t>
  </si>
  <si>
    <t>Допоміжна діяльність у тваринництві</t>
  </si>
  <si>
    <t>01.63</t>
  </si>
  <si>
    <t>Післяурожайна діяльність</t>
  </si>
  <si>
    <t>01.64</t>
  </si>
  <si>
    <t>Оброблення насіння для відтворення</t>
  </si>
  <si>
    <t>01.7</t>
  </si>
  <si>
    <t>Мисливство, відловлювання тварин і надання пов'язаних із ними послуг</t>
  </si>
  <si>
    <t>01.70</t>
  </si>
  <si>
    <t>02</t>
  </si>
  <si>
    <t>Лісове господарство та лісозаготівлі</t>
  </si>
  <si>
    <t>02.1</t>
  </si>
  <si>
    <t>Лісівництво та інша діяльність у лісовому господарстві</t>
  </si>
  <si>
    <t>02.10</t>
  </si>
  <si>
    <t>02.2</t>
  </si>
  <si>
    <t>Лісозаготівлі</t>
  </si>
  <si>
    <t>02.20</t>
  </si>
  <si>
    <t>02.3</t>
  </si>
  <si>
    <t>Збирання дикорослих недеревних продуктів</t>
  </si>
  <si>
    <t>02.30</t>
  </si>
  <si>
    <t>02.4</t>
  </si>
  <si>
    <t>Надання допоміжних послуг у лісовому господарстві</t>
  </si>
  <si>
    <t>02.40</t>
  </si>
  <si>
    <t>03</t>
  </si>
  <si>
    <t>Рибне господарство</t>
  </si>
  <si>
    <t>03.1</t>
  </si>
  <si>
    <t>Рибальство</t>
  </si>
  <si>
    <t>03.11</t>
  </si>
  <si>
    <t>Морське рибальство</t>
  </si>
  <si>
    <t>03.12</t>
  </si>
  <si>
    <t>Прісноводне рибальство</t>
  </si>
  <si>
    <t>03.2</t>
  </si>
  <si>
    <t>Рибництво (аквакультура)</t>
  </si>
  <si>
    <t>03.21</t>
  </si>
  <si>
    <t>Морське рибництво (аквакультура)</t>
  </si>
  <si>
    <t>03.22</t>
  </si>
  <si>
    <t>Прісноводне рибництво (аквакультура)</t>
  </si>
  <si>
    <t>B</t>
  </si>
  <si>
    <t>Добувна промисловість і розроблення кар'єрів</t>
  </si>
  <si>
    <t>05</t>
  </si>
  <si>
    <t>Добування кам'яного та бурого вугілля</t>
  </si>
  <si>
    <t>05.1</t>
  </si>
  <si>
    <t>Добування кам'яного вугілля</t>
  </si>
  <si>
    <t>05.10</t>
  </si>
  <si>
    <t>05.2</t>
  </si>
  <si>
    <t>Добування бурого вугілля</t>
  </si>
  <si>
    <t>05.20</t>
  </si>
  <si>
    <t>06</t>
  </si>
  <si>
    <t>Добування сирої нафти та природного газу</t>
  </si>
  <si>
    <t>06.1</t>
  </si>
  <si>
    <t>Добування сирої нафти</t>
  </si>
  <si>
    <t>06.10</t>
  </si>
  <si>
    <t>06.2</t>
  </si>
  <si>
    <t>Добування природного газу</t>
  </si>
  <si>
    <t>06.20</t>
  </si>
  <si>
    <t>07</t>
  </si>
  <si>
    <t>Добування металевих руд</t>
  </si>
  <si>
    <t>07.1</t>
  </si>
  <si>
    <t>Добування залізних руд</t>
  </si>
  <si>
    <t>07.10</t>
  </si>
  <si>
    <t>07.2</t>
  </si>
  <si>
    <t>Добування руд кольорових металів</t>
  </si>
  <si>
    <t>07.21</t>
  </si>
  <si>
    <t>Добування уранових і торієвих руд</t>
  </si>
  <si>
    <t>07.29</t>
  </si>
  <si>
    <t>Добування руд інших кольорових металів</t>
  </si>
  <si>
    <t>08</t>
  </si>
  <si>
    <t>Добування інших корисних копалин та розроблення кар'єрів</t>
  </si>
  <si>
    <t>08.1</t>
  </si>
  <si>
    <t>Добування каменю, піску та глини</t>
  </si>
  <si>
    <t>08.11</t>
  </si>
  <si>
    <t>Добування декоративного та будівельного каменю, вапняку, гіпсу, крейди та глинистого сланцю</t>
  </si>
  <si>
    <t>08.12</t>
  </si>
  <si>
    <t>Добування піску, гравію, глин і каоліну</t>
  </si>
  <si>
    <t>08.9</t>
  </si>
  <si>
    <t>Добування корисних копалин та розроблення кар'єрів, н.в.і.у.</t>
  </si>
  <si>
    <t>08.91</t>
  </si>
  <si>
    <t>Добування мінеральної сировини для хімічної промисловості та виробництва мінеральних добрив</t>
  </si>
  <si>
    <t>08.92</t>
  </si>
  <si>
    <t>Добування торфу</t>
  </si>
  <si>
    <t>08.93</t>
  </si>
  <si>
    <t>Добування солі</t>
  </si>
  <si>
    <t>08.99</t>
  </si>
  <si>
    <t>Добування інших корисних копалин та розроблення кар'єрів, н.в.і.у.</t>
  </si>
  <si>
    <t>09</t>
  </si>
  <si>
    <t>Надання допоміжних послуг у сфері добувної промисловості та розроблення кар'єрів</t>
  </si>
  <si>
    <t>09.1</t>
  </si>
  <si>
    <t>Надання допоміжних послуг у сфері добування нафти та природного газу</t>
  </si>
  <si>
    <t>09.10</t>
  </si>
  <si>
    <t>09.9</t>
  </si>
  <si>
    <t>Надання допоміжних послуг у сфері добування інших корисних копалин та розроблення кар'єрів</t>
  </si>
  <si>
    <t>09.90</t>
  </si>
  <si>
    <t>C</t>
  </si>
  <si>
    <t>Переробна промисловість</t>
  </si>
  <si>
    <t>10</t>
  </si>
  <si>
    <t>Виробництво харчових продуктів</t>
  </si>
  <si>
    <t>10.1</t>
  </si>
  <si>
    <t>Виробництво м'яса та м'ясних продуктів</t>
  </si>
  <si>
    <t>10.11</t>
  </si>
  <si>
    <t>Виробництво м'яса</t>
  </si>
  <si>
    <t>10.12</t>
  </si>
  <si>
    <t>Виробництво м'яса свійської птиці</t>
  </si>
  <si>
    <t>10.13</t>
  </si>
  <si>
    <t>Виробництво м'ясних продуктів</t>
  </si>
  <si>
    <t>10.2</t>
  </si>
  <si>
    <t>Перероблення та консервування риби, ракоподібних і молюсків</t>
  </si>
  <si>
    <t>10.20</t>
  </si>
  <si>
    <t>10.3</t>
  </si>
  <si>
    <t>Перероблення та консервування фруктів і овочів</t>
  </si>
  <si>
    <t>10.31</t>
  </si>
  <si>
    <t>Перероблення та консервування картоплі</t>
  </si>
  <si>
    <t>10.32</t>
  </si>
  <si>
    <t>Виробництво фруктових і овочевих соків</t>
  </si>
  <si>
    <t>10.39</t>
  </si>
  <si>
    <t xml:space="preserve"> Інші види перероблення та консервування фруктів і овочів</t>
  </si>
  <si>
    <t>10.4</t>
  </si>
  <si>
    <t>Виробництво олії та тваринних жирів</t>
  </si>
  <si>
    <t>10.41</t>
  </si>
  <si>
    <t>10.42</t>
  </si>
  <si>
    <t>Виробництво маргарину і подібних харчових жирів</t>
  </si>
  <si>
    <t>10.5</t>
  </si>
  <si>
    <t>Виробництво молочних продуктів</t>
  </si>
  <si>
    <t>10.51</t>
  </si>
  <si>
    <t>Перероблення молока, виробництво масла та сиру</t>
  </si>
  <si>
    <t>10.52</t>
  </si>
  <si>
    <t>Виробництво морозива</t>
  </si>
  <si>
    <t>10.6</t>
  </si>
  <si>
    <t>Виробництво продуктів борошномельно-круп'яної промисловості, крохмалів та крохмальних продуктів</t>
  </si>
  <si>
    <t>10.61</t>
  </si>
  <si>
    <t>Виробництво продуктів борошномельно-круп'яної промисловості</t>
  </si>
  <si>
    <t>10.62</t>
  </si>
  <si>
    <t>Виробництво крохмалів та крохмальних продуктів</t>
  </si>
  <si>
    <t>10.7</t>
  </si>
  <si>
    <t>Виробництво хліба, хлібобулочних і борошняних виробів</t>
  </si>
  <si>
    <t>10.71</t>
  </si>
  <si>
    <t>Виробництво хліба та хлібобулочних виробів; виробництво борошняних кондитерських виробів, тортів і тістечок нетривалого зберігання</t>
  </si>
  <si>
    <t>10.72</t>
  </si>
  <si>
    <t>Виробництво сухарів і сухого печива; виробництво борошняних кондитерських виробів, тортів і тістечок тривалого зберігання</t>
  </si>
  <si>
    <t>10.73</t>
  </si>
  <si>
    <t>Виробництво макаронних виробів та подібних борошняних виробів</t>
  </si>
  <si>
    <t>10.8</t>
  </si>
  <si>
    <t>Виробництво інших харчових продуктів</t>
  </si>
  <si>
    <t>10.81</t>
  </si>
  <si>
    <t>Виробництво цукру</t>
  </si>
  <si>
    <t>10.82</t>
  </si>
  <si>
    <t>Виробництво какао, шоколаду та цукрових кондитерських виробів</t>
  </si>
  <si>
    <t>10.83</t>
  </si>
  <si>
    <t>Виробництво чаю та кави</t>
  </si>
  <si>
    <t>10.84</t>
  </si>
  <si>
    <t>Виробництво прянощів і приправ</t>
  </si>
  <si>
    <t>10.85</t>
  </si>
  <si>
    <t>Виробництво готової їжі та страв</t>
  </si>
  <si>
    <t>10.86</t>
  </si>
  <si>
    <t>Виробництво дитячого харчування та дієтичних харчових продуктів</t>
  </si>
  <si>
    <t>10.89</t>
  </si>
  <si>
    <t>Виробництво інших харчових продуктів, н.в.і.у.</t>
  </si>
  <si>
    <t>10.9</t>
  </si>
  <si>
    <t>Виробництво готових кормів для тварин</t>
  </si>
  <si>
    <t>10.91</t>
  </si>
  <si>
    <t>Виробництво готових кормів для тварин, що утримуються на фермах</t>
  </si>
  <si>
    <t>10.92</t>
  </si>
  <si>
    <t>Виробництво готових кормів для домашніх тварин</t>
  </si>
  <si>
    <t>11</t>
  </si>
  <si>
    <t>Виробництво напоїв</t>
  </si>
  <si>
    <t>11.0</t>
  </si>
  <si>
    <t>11.01</t>
  </si>
  <si>
    <t>Дистиляція, ректифікація та змішування спиртних напоїв</t>
  </si>
  <si>
    <t>11.02</t>
  </si>
  <si>
    <t>Виробництво виноградних вин</t>
  </si>
  <si>
    <t>11.03</t>
  </si>
  <si>
    <t>Виробництво сидру та інших плодово-ягідних вин</t>
  </si>
  <si>
    <t>11.04</t>
  </si>
  <si>
    <t>Виробництво інших недистильованих напоїв із зброджуваних продуктів</t>
  </si>
  <si>
    <t>11.05</t>
  </si>
  <si>
    <t>Виробництво пива</t>
  </si>
  <si>
    <t>11.06</t>
  </si>
  <si>
    <t>Виробництво солоду</t>
  </si>
  <si>
    <t>11.07</t>
  </si>
  <si>
    <t>Виробництво безалкогольних напоїв; виробництво мінеральних вод та інших вод, розлитих у пляшки</t>
  </si>
  <si>
    <t>12</t>
  </si>
  <si>
    <t>Виробництво тютюнових виробів</t>
  </si>
  <si>
    <t>12.0</t>
  </si>
  <si>
    <t>12.00</t>
  </si>
  <si>
    <t>13</t>
  </si>
  <si>
    <t>Текстильне виробництво</t>
  </si>
  <si>
    <t>13.1</t>
  </si>
  <si>
    <t>Підготування та прядіння текстильних волокон</t>
  </si>
  <si>
    <t>13.10</t>
  </si>
  <si>
    <t>13.2</t>
  </si>
  <si>
    <t>Ткацьке виробництво</t>
  </si>
  <si>
    <t>13.20</t>
  </si>
  <si>
    <t>13.3</t>
  </si>
  <si>
    <t>Оздоблення текстильних виробів</t>
  </si>
  <si>
    <t>13.30</t>
  </si>
  <si>
    <t>13.9</t>
  </si>
  <si>
    <t>Виробництво інших текстильних виробів</t>
  </si>
  <si>
    <t>13.91</t>
  </si>
  <si>
    <t>Виробництво трикотажного полотна</t>
  </si>
  <si>
    <t>13.92</t>
  </si>
  <si>
    <t>Виробництво готових текстильних виробів, крім одягу</t>
  </si>
  <si>
    <t>13.93</t>
  </si>
  <si>
    <t>Виробництво килимів і килимових виробів</t>
  </si>
  <si>
    <t>13.94</t>
  </si>
  <si>
    <t>Виробництво канатів, мотузок, шпагату та сіток</t>
  </si>
  <si>
    <t>13.95</t>
  </si>
  <si>
    <t>Виробництво нетканих текстильних матеріалів та виробів із них, крім одягу</t>
  </si>
  <si>
    <t>13.96</t>
  </si>
  <si>
    <t>Виробництво інших текстильних виробів технічного та промислового призначення</t>
  </si>
  <si>
    <t>13.99</t>
  </si>
  <si>
    <t>Виробництво інших текстильних виробів, н.в.і.у.</t>
  </si>
  <si>
    <t>14</t>
  </si>
  <si>
    <t>Виробництво одягу</t>
  </si>
  <si>
    <t>14.1</t>
  </si>
  <si>
    <t>Виробництво одягу, крім хутряного</t>
  </si>
  <si>
    <t>14.11</t>
  </si>
  <si>
    <t>Виробництво одягу зі шкіри</t>
  </si>
  <si>
    <t>14.12</t>
  </si>
  <si>
    <t>Виробництво робочого одягу</t>
  </si>
  <si>
    <t>14.13</t>
  </si>
  <si>
    <t>Виробництво іншого верхнього одягу</t>
  </si>
  <si>
    <t>14.14</t>
  </si>
  <si>
    <t>Виробництво спіднього одягу</t>
  </si>
  <si>
    <t>14.19</t>
  </si>
  <si>
    <t>Виробництво іншого одягу й аксесуарів</t>
  </si>
  <si>
    <t>14.2</t>
  </si>
  <si>
    <t>Виготовлення виробів із хутра</t>
  </si>
  <si>
    <t>14.20</t>
  </si>
  <si>
    <t>14.3</t>
  </si>
  <si>
    <t>Виробництво трикотажного та в'язаного одягу</t>
  </si>
  <si>
    <t>14.31</t>
  </si>
  <si>
    <t>Виробництво панчішно-шкарпеткових виробів</t>
  </si>
  <si>
    <t>14.39</t>
  </si>
  <si>
    <t>Виробництво іншого трикотажного та в'язаного одягу</t>
  </si>
  <si>
    <t>15</t>
  </si>
  <si>
    <t>Виробництво шкіри, виробів зі шкіри та інших матеріалів</t>
  </si>
  <si>
    <t>15.1</t>
  </si>
  <si>
    <t>Дублення шкур і оздоблення шкіри; виробництво дорожніх виробів, сумок, лимарно-сідельних виробів; вичинка та фарбування хутра</t>
  </si>
  <si>
    <t>15.11</t>
  </si>
  <si>
    <t>Дублення шкур і оздоблення шкіри; вичинка та фарбування хутра</t>
  </si>
  <si>
    <t>15.12</t>
  </si>
  <si>
    <t>Виробництво дорожніх виробів, сумок, лимарно-сідельних виробів зі шкіри та інших матеріалів</t>
  </si>
  <si>
    <t>15.2</t>
  </si>
  <si>
    <t>Виробництво взуття</t>
  </si>
  <si>
    <t>15.20</t>
  </si>
  <si>
    <t>16</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</si>
  <si>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</si>
  <si>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16.1</t>
  </si>
  <si>
    <t>Лісопильне та стругальне виробництво</t>
  </si>
  <si>
    <t>16.10</t>
  </si>
  <si>
    <t>16.2</t>
  </si>
  <si>
    <t>Виготовлення виробів з деревини, корка, соломки та рослинних матеріалів для плетіння</t>
  </si>
  <si>
    <t>16.21</t>
  </si>
  <si>
    <t>Виробництво фанери, дерев'яних плит і панелей, шпону</t>
  </si>
  <si>
    <t>16.22</t>
  </si>
  <si>
    <t>Виробництво щитового паркету</t>
  </si>
  <si>
    <t>16.23</t>
  </si>
  <si>
    <t>Виробництво інших дерев'яних будівельних конструкцій і столярних виробів</t>
  </si>
  <si>
    <t>16.24</t>
  </si>
  <si>
    <t>Виробництво дерев'яної тари</t>
  </si>
  <si>
    <t>16.29</t>
  </si>
  <si>
    <t>Виробництво інших виробів з деревини; виготовлення виробів з корка, соломки та рослинних матеріалів для плетіння</t>
  </si>
  <si>
    <t>17</t>
  </si>
  <si>
    <t>Виробництво паперу та паперових виробів</t>
  </si>
  <si>
    <t>17.1</t>
  </si>
  <si>
    <t>Виробництво паперової маси, паперу та картону</t>
  </si>
  <si>
    <t>17.11</t>
  </si>
  <si>
    <t>Виробництво паперової маси</t>
  </si>
  <si>
    <t>17.12</t>
  </si>
  <si>
    <t>Виробництво паперу та картону</t>
  </si>
  <si>
    <t>17.2</t>
  </si>
  <si>
    <t>Виготовлення виробів з паперу та картону</t>
  </si>
  <si>
    <t>17.21</t>
  </si>
  <si>
    <t>Виробництво гофрованого паперу та картону, паперової та картонної тари</t>
  </si>
  <si>
    <t>17.22</t>
  </si>
  <si>
    <t>Виробництво паперових виробів господарсько-побутового та санітарно-гігієнічного призначення</t>
  </si>
  <si>
    <t>17.23</t>
  </si>
  <si>
    <t>Виробництво паперових канцелярських  виробів</t>
  </si>
  <si>
    <t>17.24</t>
  </si>
  <si>
    <t>Виробництво шпалер</t>
  </si>
  <si>
    <t>17.29</t>
  </si>
  <si>
    <t>Виробництво інших виробів з паперу та картону</t>
  </si>
  <si>
    <t>18</t>
  </si>
  <si>
    <t>Поліграфічна діяльність, тиражування записаної інформації</t>
  </si>
  <si>
    <t>18.1</t>
  </si>
  <si>
    <t>Поліграфічна діяльність і надання пов'язаних із нею послуг</t>
  </si>
  <si>
    <t>18.11</t>
  </si>
  <si>
    <t>Друкування газет</t>
  </si>
  <si>
    <t>18.12</t>
  </si>
  <si>
    <t>Друкування іншої продукції</t>
  </si>
  <si>
    <t>18.13</t>
  </si>
  <si>
    <t>Виготовлення друкарських форм і надання інших поліграфічних послуг</t>
  </si>
  <si>
    <t>18.14</t>
  </si>
  <si>
    <t>Брошурувально-палітурна діяльність і надання пов'язаних із нею послуг</t>
  </si>
  <si>
    <t>18.2</t>
  </si>
  <si>
    <t>Тиражування звуко-, відеозаписів і програмного забезпечення</t>
  </si>
  <si>
    <t>18.20</t>
  </si>
  <si>
    <t>19</t>
  </si>
  <si>
    <t>Виробництво коксу та продуктів нафтоперероблення</t>
  </si>
  <si>
    <t>19.1</t>
  </si>
  <si>
    <t>Виробництво коксу та коксопродуктів</t>
  </si>
  <si>
    <t>19.10</t>
  </si>
  <si>
    <t>19.2</t>
  </si>
  <si>
    <t>Виробництво продуктів нафтоперероблення</t>
  </si>
  <si>
    <t>19.20</t>
  </si>
  <si>
    <t>20</t>
  </si>
  <si>
    <t>Виробництво хімічних речовин і хімічної продукції</t>
  </si>
  <si>
    <t>20.1</t>
  </si>
  <si>
    <t>Виробництво основної хімічної продукції, добрив і азотних сполук, пластмас і синтетичного каучуку в первинних формах</t>
  </si>
  <si>
    <t>20.11</t>
  </si>
  <si>
    <t>Виробництво промислових газів</t>
  </si>
  <si>
    <t>20.12</t>
  </si>
  <si>
    <t>Виробництво барвників і пігментів</t>
  </si>
  <si>
    <t>20.13</t>
  </si>
  <si>
    <t>Виробництво інших основних неорганічних хімічних речовин</t>
  </si>
  <si>
    <t>20.14</t>
  </si>
  <si>
    <t>Виробництво інших основних органічних хімічних речовин</t>
  </si>
  <si>
    <t>20.15</t>
  </si>
  <si>
    <t>Виробництво добрив і азотних сполук</t>
  </si>
  <si>
    <t>20.16</t>
  </si>
  <si>
    <t>Виробництво пластмас у первинних формах</t>
  </si>
  <si>
    <t>20.17</t>
  </si>
  <si>
    <t>Виробництво синтетичного каучуку в первинних формах</t>
  </si>
  <si>
    <t>20.2</t>
  </si>
  <si>
    <t>Виробництво пестицидів та іншої агрохімічної продукції</t>
  </si>
  <si>
    <t>20.20</t>
  </si>
  <si>
    <t>20.3</t>
  </si>
  <si>
    <t>Виробництво фарб, лаків і подібної продукції, друкарської фарби та мастик</t>
  </si>
  <si>
    <t>20.30</t>
  </si>
  <si>
    <t>20.4</t>
  </si>
  <si>
    <t>Виробництво мила та мийних засобів, засобів для чищення та полірування, парфумних і косметичних засобів</t>
  </si>
  <si>
    <t>20.41</t>
  </si>
  <si>
    <t>Виробництво мила та мийних засобів, засобів для чищення та полірування</t>
  </si>
  <si>
    <t>20.42</t>
  </si>
  <si>
    <t>Виробництво парфумних і косметичних засобів</t>
  </si>
  <si>
    <t>20.5</t>
  </si>
  <si>
    <t>Виробництво іншої хімічної продукції</t>
  </si>
  <si>
    <t>20.51</t>
  </si>
  <si>
    <t>Виробництво вибухових речовин</t>
  </si>
  <si>
    <t>20.52</t>
  </si>
  <si>
    <t>Виробництво клеїв</t>
  </si>
  <si>
    <t>20.53</t>
  </si>
  <si>
    <t>Виробництво ефірних олій</t>
  </si>
  <si>
    <t>20.59</t>
  </si>
  <si>
    <t>Виробництво іншої хімічної продукції, н.в.і.у.</t>
  </si>
  <si>
    <t>20.6</t>
  </si>
  <si>
    <t>Виробництво штучних і синтетичних волокон</t>
  </si>
  <si>
    <t>20.60</t>
  </si>
  <si>
    <t>21</t>
  </si>
  <si>
    <t>Виробництво основних фармацевтичних продуктів і фармацевтичних препаратів</t>
  </si>
  <si>
    <t>21.1</t>
  </si>
  <si>
    <t>Виробництво основних фармацевтичних продуктів</t>
  </si>
  <si>
    <t>21.10</t>
  </si>
  <si>
    <t>21.2</t>
  </si>
  <si>
    <t>Виробництво фармацевтичних препаратів і матеріалів</t>
  </si>
  <si>
    <t>21.20</t>
  </si>
  <si>
    <t>22</t>
  </si>
  <si>
    <t>Виробництво гумових і пластмасових виробів</t>
  </si>
  <si>
    <t>22.1</t>
  </si>
  <si>
    <t>Виробництво гумових виробів</t>
  </si>
  <si>
    <t>22.11</t>
  </si>
  <si>
    <t>Виробництво гумових шин, покришок і камер; відновлення протектора гумових шин і покришок</t>
  </si>
  <si>
    <t>22.19</t>
  </si>
  <si>
    <t>Виробництво інших гумових виробів</t>
  </si>
  <si>
    <t>22.2</t>
  </si>
  <si>
    <t>Виробництво пластмасових виробів</t>
  </si>
  <si>
    <t>22.21</t>
  </si>
  <si>
    <t>Виробництво плит, листів, труб і профілів із пластмас</t>
  </si>
  <si>
    <t>22.22</t>
  </si>
  <si>
    <t>Виробництво тари з пластмас</t>
  </si>
  <si>
    <t>22.23</t>
  </si>
  <si>
    <t>Виробництво будівельних виробів із пластмас</t>
  </si>
  <si>
    <t>22.29</t>
  </si>
  <si>
    <t>Виробництво інших виробів із пластмас</t>
  </si>
  <si>
    <t>23</t>
  </si>
  <si>
    <t>Виробництво іншої неметалевої мінеральної продукції</t>
  </si>
  <si>
    <t>23.1</t>
  </si>
  <si>
    <t>Виробництво скла та виробів зі скла</t>
  </si>
  <si>
    <t>23.11</t>
  </si>
  <si>
    <t>Виробництво листового скла</t>
  </si>
  <si>
    <t>23.12</t>
  </si>
  <si>
    <t>Формування й оброблення листового скла</t>
  </si>
  <si>
    <t>23.13</t>
  </si>
  <si>
    <t>Виробництво порожнистого скла</t>
  </si>
  <si>
    <t>23.14</t>
  </si>
  <si>
    <t>Виробництво скловолокна</t>
  </si>
  <si>
    <t>23.19</t>
  </si>
  <si>
    <t>Виробництво й оброблення інших скляних виробів, у тому числі технічних</t>
  </si>
  <si>
    <t>23.2</t>
  </si>
  <si>
    <t>Виробництво вогнетривких виробів</t>
  </si>
  <si>
    <t>23.20</t>
  </si>
  <si>
    <t>23.3</t>
  </si>
  <si>
    <t>Виробництво будівельних матеріалів із глини</t>
  </si>
  <si>
    <t>23.31</t>
  </si>
  <si>
    <t>Виробництво керамічних плиток і плит</t>
  </si>
  <si>
    <t>23.32</t>
  </si>
  <si>
    <t>Виробництво цегли, черепиці та інших будівельних виробів із випаленої глини</t>
  </si>
  <si>
    <t>23.4</t>
  </si>
  <si>
    <t>Виробництво іншої продукції з фарфору та кераміки</t>
  </si>
  <si>
    <t>23.41</t>
  </si>
  <si>
    <t>Виробництво господарських і декоративних керамічних виробів</t>
  </si>
  <si>
    <t>23.42</t>
  </si>
  <si>
    <t>Виробництво керамічних санітарно-технічних виробів</t>
  </si>
  <si>
    <t>23.43</t>
  </si>
  <si>
    <t>Виробництво керамічних електроізоляторів та ізоляційної арматури</t>
  </si>
  <si>
    <t>23.44</t>
  </si>
  <si>
    <t>Виробництво інших керамічних виробів технічного призначення</t>
  </si>
  <si>
    <t>23.49</t>
  </si>
  <si>
    <t>Виробництво інших керамічних виробів</t>
  </si>
  <si>
    <t>23.5</t>
  </si>
  <si>
    <t>Виробництво цементу, вапна та гіпсових сумішей</t>
  </si>
  <si>
    <t>23.51</t>
  </si>
  <si>
    <t>Виробництво цементу</t>
  </si>
  <si>
    <t>23.52</t>
  </si>
  <si>
    <t>Виробництво вапна та гіпсових сумішей</t>
  </si>
  <si>
    <t>23.6</t>
  </si>
  <si>
    <t>Виготовлення виробів із бетону, гіпсу та цементу</t>
  </si>
  <si>
    <t>23.61</t>
  </si>
  <si>
    <t>Виготовлення виробів із бетону для будівництва</t>
  </si>
  <si>
    <t>23.62</t>
  </si>
  <si>
    <t>Виготовлення виробів із гіпсу для будівництва</t>
  </si>
  <si>
    <t>23.63</t>
  </si>
  <si>
    <t>Виробництво бетонних розчинів, готових для використання</t>
  </si>
  <si>
    <t>23.64</t>
  </si>
  <si>
    <t>Виробництво сухих будівельних сумішей</t>
  </si>
  <si>
    <t>23.65</t>
  </si>
  <si>
    <t>Виготовлення виробів із волокнистого цементу</t>
  </si>
  <si>
    <t>23.69</t>
  </si>
  <si>
    <t>Виробництво інших виробів із бетону, гіпсу та цементу</t>
  </si>
  <si>
    <t>23.7</t>
  </si>
  <si>
    <t>Різання, оброблення та оздоблення декоративного та будівельного каменю</t>
  </si>
  <si>
    <t>23.70</t>
  </si>
  <si>
    <t>23.9</t>
  </si>
  <si>
    <t>Виробництво абразивних виробів і неметалевих мінеральних виробів, н.в.і.у.</t>
  </si>
  <si>
    <t>23.91</t>
  </si>
  <si>
    <t>Виробництво абразивних виробів</t>
  </si>
  <si>
    <t>23.99</t>
  </si>
  <si>
    <t>Виробництво неметалевих мінеральних виробів, н.в.і.у.</t>
  </si>
  <si>
    <t>24</t>
  </si>
  <si>
    <t>Металургійне виробництво</t>
  </si>
  <si>
    <t>24.1</t>
  </si>
  <si>
    <t>Виробництво чавуну, сталі та феросплавів</t>
  </si>
  <si>
    <t>24.10</t>
  </si>
  <si>
    <t>24.2</t>
  </si>
  <si>
    <t>Виробництво труб, порожнистих профілів і фітингів зі сталі</t>
  </si>
  <si>
    <t>24.20</t>
  </si>
  <si>
    <t>24.3</t>
  </si>
  <si>
    <t>Виробництво іншої продукції первинного оброблення сталі</t>
  </si>
  <si>
    <t>24.31</t>
  </si>
  <si>
    <t>Холодне волочіння прутків і профілів</t>
  </si>
  <si>
    <t>24.32</t>
  </si>
  <si>
    <t>Холодний прокат вузької штаби</t>
  </si>
  <si>
    <t>24.33</t>
  </si>
  <si>
    <t>Холодне штампування та гнуття</t>
  </si>
  <si>
    <t>24.34</t>
  </si>
  <si>
    <t>Холодне волочіння дроту</t>
  </si>
  <si>
    <t>24.4</t>
  </si>
  <si>
    <t>Виробництво дорогоцінних та інших кольорових металів</t>
  </si>
  <si>
    <t>24.41</t>
  </si>
  <si>
    <t>Виробництво дорогоцінних металів</t>
  </si>
  <si>
    <t>24.42</t>
  </si>
  <si>
    <t>Виробництво алюмінію</t>
  </si>
  <si>
    <t>24.43</t>
  </si>
  <si>
    <t>Виробництво свинцю, цинку й олова</t>
  </si>
  <si>
    <t>24.44</t>
  </si>
  <si>
    <t>Виробництво міді</t>
  </si>
  <si>
    <t>24.45</t>
  </si>
  <si>
    <t>Виробництво інших кольорових металів</t>
  </si>
  <si>
    <t>24.46</t>
  </si>
  <si>
    <t>Виробництво ядерних матеріалів</t>
  </si>
  <si>
    <t>24.5</t>
  </si>
  <si>
    <t>Лиття металів</t>
  </si>
  <si>
    <t>24.51</t>
  </si>
  <si>
    <t>Лиття чавуну</t>
  </si>
  <si>
    <t>24.52</t>
  </si>
  <si>
    <t>Лиття сталі</t>
  </si>
  <si>
    <t>24.53</t>
  </si>
  <si>
    <t>Лиття легких кольорових металів</t>
  </si>
  <si>
    <t>24.54</t>
  </si>
  <si>
    <t>Лиття інших кольорових металів</t>
  </si>
  <si>
    <t>25</t>
  </si>
  <si>
    <t>Виробництво готових металевих виробів, крім машин і устатковання</t>
  </si>
  <si>
    <t>25.1</t>
  </si>
  <si>
    <t>Виробництво будівельних металевих конструкцій і виробів</t>
  </si>
  <si>
    <t>25.11</t>
  </si>
  <si>
    <t>Виробництво будівельних металевих конструкцій і частин конструкцій</t>
  </si>
  <si>
    <t>25.12</t>
  </si>
  <si>
    <t>Виробництво металевих дверей і вікон</t>
  </si>
  <si>
    <t>25.2</t>
  </si>
  <si>
    <t>Виробництво металевих баків, резервуарів і контейнерів</t>
  </si>
  <si>
    <t>25.21</t>
  </si>
  <si>
    <t>Виробництво радіаторів і  котлів центрального опалення</t>
  </si>
  <si>
    <t>25.29</t>
  </si>
  <si>
    <t>Виробництво інших металевих баків, резервуарів і контейнерів</t>
  </si>
  <si>
    <t>25.3</t>
  </si>
  <si>
    <t>Виробництво парових котлів, крім котлів центрального опалення</t>
  </si>
  <si>
    <t>25.30</t>
  </si>
  <si>
    <t>25.4</t>
  </si>
  <si>
    <t>Виробництво зброї та боєприпасів</t>
  </si>
  <si>
    <t>25.40</t>
  </si>
  <si>
    <t>25.5</t>
  </si>
  <si>
    <t>Кування, пресування, штампування, профілювання; порошкова металургія</t>
  </si>
  <si>
    <t>25.50</t>
  </si>
  <si>
    <t>25.6</t>
  </si>
  <si>
    <t>Оброблення металів та нанесення покриття на метали; механічне оброблення металевих виробів</t>
  </si>
  <si>
    <t>25.61</t>
  </si>
  <si>
    <t>Оброблення металів та нанесення покриття на метали</t>
  </si>
  <si>
    <t>25.62</t>
  </si>
  <si>
    <t>Механічне оброблення металевих виробів</t>
  </si>
  <si>
    <t>25.7</t>
  </si>
  <si>
    <t>Виробництво столових приборів, інструментів і металевих виробів загального призначення</t>
  </si>
  <si>
    <t>25.71</t>
  </si>
  <si>
    <t>Виробництво столових приборів</t>
  </si>
  <si>
    <t>25.72</t>
  </si>
  <si>
    <t>Виробництво замків і дверних петель</t>
  </si>
  <si>
    <t>25.73</t>
  </si>
  <si>
    <t>Виробництво інструментів</t>
  </si>
  <si>
    <t>25.9</t>
  </si>
  <si>
    <t>Виробництво інших готових металевих виробів</t>
  </si>
  <si>
    <t>25.91</t>
  </si>
  <si>
    <t>Виробництво сталевих бочок і подібних контейнерів</t>
  </si>
  <si>
    <t>25.92</t>
  </si>
  <si>
    <t>Виробництво легких металевих паковань</t>
  </si>
  <si>
    <t>25.93</t>
  </si>
  <si>
    <t>Виробництво виробів із дроту, ланцюгів і пружин</t>
  </si>
  <si>
    <t>25.94</t>
  </si>
  <si>
    <t>Виробництво кріпильних і ґвинтонарізних виробів</t>
  </si>
  <si>
    <t>25.99</t>
  </si>
  <si>
    <t>Виробництво інших готових металевих виробів, н.в.і.у.</t>
  </si>
  <si>
    <t>26</t>
  </si>
  <si>
    <t>Виробництво комп'ютерів, електронної та оптичної продукції</t>
  </si>
  <si>
    <t>26.1</t>
  </si>
  <si>
    <t>Виробництво електронних компонентів і плат</t>
  </si>
  <si>
    <t>26.11</t>
  </si>
  <si>
    <t>Виробництво електронних компонентів</t>
  </si>
  <si>
    <t>26.12</t>
  </si>
  <si>
    <t>Виробництво змонтованих електронних плат</t>
  </si>
  <si>
    <t>26.2</t>
  </si>
  <si>
    <t>Виробництво комп'ютерів і периферійного устатковання</t>
  </si>
  <si>
    <t>26.20</t>
  </si>
  <si>
    <t>26.3</t>
  </si>
  <si>
    <t>Виробництво обладнання зв'язку</t>
  </si>
  <si>
    <t>26.30</t>
  </si>
  <si>
    <t>26.4</t>
  </si>
  <si>
    <t>Виробництво електронної апаратури побутового призначення для приймання, записування та відтворювання звуку й зображення</t>
  </si>
  <si>
    <t>26.40</t>
  </si>
  <si>
    <t>26.5</t>
  </si>
  <si>
    <t>Виробництво інструментів і обладнання для вимірювання, дослідження та навігації; виробництво годинників</t>
  </si>
  <si>
    <t>26.51</t>
  </si>
  <si>
    <t>Виробництво інструментів і обладнання для вимірювання, дослідження та навігації</t>
  </si>
  <si>
    <t>26.52</t>
  </si>
  <si>
    <t>Виробництво годинників</t>
  </si>
  <si>
    <t>26.6</t>
  </si>
  <si>
    <t>Виробництво радіологічного, електромедичного й електротерапевтичного устатковання</t>
  </si>
  <si>
    <t>26.60</t>
  </si>
  <si>
    <t>26.7</t>
  </si>
  <si>
    <t>Виробництво оптичних приладів і фотографічного устатковання</t>
  </si>
  <si>
    <t>26.70</t>
  </si>
  <si>
    <t>26.8</t>
  </si>
  <si>
    <t>Виробництво магнітних і оптичних носіїв даних</t>
  </si>
  <si>
    <t>26.80</t>
  </si>
  <si>
    <t>27</t>
  </si>
  <si>
    <t>Виробництво електричного устатковання</t>
  </si>
  <si>
    <t>27.1</t>
  </si>
  <si>
    <t>Виробництво електродвигунів, генераторів, трансформаторів, електророзподільчої та контрольної апаратури</t>
  </si>
  <si>
    <t>27.11</t>
  </si>
  <si>
    <t>Виробництво електродвигунів, генераторів і трансформаторів</t>
  </si>
  <si>
    <t>27.12</t>
  </si>
  <si>
    <t>Виробництво електророзподільчої та контрольної апаратури</t>
  </si>
  <si>
    <t>27.2</t>
  </si>
  <si>
    <t>Виробництво батарей і акумуляторів</t>
  </si>
  <si>
    <t>27.20</t>
  </si>
  <si>
    <t>27.3</t>
  </si>
  <si>
    <t>Виробництво проводів, кабелів і електромонтажних пристроїв</t>
  </si>
  <si>
    <t>27.31</t>
  </si>
  <si>
    <t>Виробництво волоконно-оптичних кабелів</t>
  </si>
  <si>
    <t>27.32</t>
  </si>
  <si>
    <t>Виробництво інших видів електронних і електричних проводів та кабелів</t>
  </si>
  <si>
    <t>27.33</t>
  </si>
  <si>
    <t>Виробництво електромонтажних пристроїв</t>
  </si>
  <si>
    <t>27.4</t>
  </si>
  <si>
    <t>Виробництво електричного освітлювального устатковання</t>
  </si>
  <si>
    <t>27.40</t>
  </si>
  <si>
    <t>27.5</t>
  </si>
  <si>
    <t>Виробництво побутових приладів</t>
  </si>
  <si>
    <t>27.51</t>
  </si>
  <si>
    <t>Виробництво електричних побутових приладів</t>
  </si>
  <si>
    <t>27.52</t>
  </si>
  <si>
    <t>Виробництво неелектричних побутових приладів</t>
  </si>
  <si>
    <t>27.9</t>
  </si>
  <si>
    <t>Виробництво іншого електричного устатковання</t>
  </si>
  <si>
    <t>27.90</t>
  </si>
  <si>
    <t>28</t>
  </si>
  <si>
    <t>Виробництво машин і устатковання, н.в.і.у.</t>
  </si>
  <si>
    <t>28.1</t>
  </si>
  <si>
    <t>Виробництво машин і устатковання загального призначення</t>
  </si>
  <si>
    <t>28.11</t>
  </si>
  <si>
    <t>Виробництво двигунів і турбін, крім авіаційних, автотранспортних і мотоциклетних двигунів</t>
  </si>
  <si>
    <t>28.12</t>
  </si>
  <si>
    <t>Виробництво гідравлічного та пневматичного устатковання</t>
  </si>
  <si>
    <t>28.13</t>
  </si>
  <si>
    <t>Виробництво інших помп і компресорів</t>
  </si>
  <si>
    <t>28.14</t>
  </si>
  <si>
    <t>Виробництво інших кранів і клапанів</t>
  </si>
  <si>
    <t>28.15</t>
  </si>
  <si>
    <t>Виробництво підшипників, зубчастих передач, елементів механічних передач і приводів</t>
  </si>
  <si>
    <t>28.2</t>
  </si>
  <si>
    <t>Виробництво інших машин і устатковання загального призначення</t>
  </si>
  <si>
    <t>28.21</t>
  </si>
  <si>
    <t>Виробництво духових шаф, печей і пічних пальників</t>
  </si>
  <si>
    <t>28.22</t>
  </si>
  <si>
    <t>Виробництво підіймального та вантажно-розвантажувального устатковання</t>
  </si>
  <si>
    <t>28.23</t>
  </si>
  <si>
    <t>Виробництво офісних машин і устатковання, крім комп'ютерів і периферійного устатковання</t>
  </si>
  <si>
    <t>28.24</t>
  </si>
  <si>
    <t>Виробництво ручних електромеханічних і пневматичних інструментів</t>
  </si>
  <si>
    <t>28.25</t>
  </si>
  <si>
    <t>Виробництво промислового холодильного та вентиляційного устатковання</t>
  </si>
  <si>
    <t>28.29</t>
  </si>
  <si>
    <t>Виробництво інших машин і устатковання загального призначення, н.в.і.у.</t>
  </si>
  <si>
    <t>28.3</t>
  </si>
  <si>
    <t>Виробництво машин і устатковання для сільського та лісового господарства</t>
  </si>
  <si>
    <t>28.30</t>
  </si>
  <si>
    <t>28.4</t>
  </si>
  <si>
    <t>Виробництво металообробних машин і верстатів</t>
  </si>
  <si>
    <t>28.41</t>
  </si>
  <si>
    <t>Виробництво металообробних машин</t>
  </si>
  <si>
    <t>28.49</t>
  </si>
  <si>
    <t>Виробництво інших верстатів</t>
  </si>
  <si>
    <t>28.9</t>
  </si>
  <si>
    <t>Виробництво інших машин і устатковання спеціального призначення</t>
  </si>
  <si>
    <t>28.91</t>
  </si>
  <si>
    <t>Виробництво машин і устатковання для металургії</t>
  </si>
  <si>
    <t>28.92</t>
  </si>
  <si>
    <t>Виробництво машин і устатковання для добувної промисловості та будівництва</t>
  </si>
  <si>
    <t>28.93</t>
  </si>
  <si>
    <t>Виробництво машин і устатковання для виготовлення харчових продуктів і напоїв, перероблення тютюну</t>
  </si>
  <si>
    <t>28.94</t>
  </si>
  <si>
    <t>Виробництво машин і устатковання для виготовлення текстильних, швейних, хутряних і шкіряних виробів</t>
  </si>
  <si>
    <t>28.95</t>
  </si>
  <si>
    <t>Виробництво машин і устатковання для виготовлення паперу та картону</t>
  </si>
  <si>
    <t>28.96</t>
  </si>
  <si>
    <t>Виробництво машин і устатковання для виготовлення пластмас і гуми</t>
  </si>
  <si>
    <t>28.99</t>
  </si>
  <si>
    <t>Виробництво інших машин і устатковання спеціального призначення, н.в.і.у.</t>
  </si>
  <si>
    <t>29</t>
  </si>
  <si>
    <t>Виробництво автотранспортних засобів, причепів і напівпричепів</t>
  </si>
  <si>
    <t>29.1</t>
  </si>
  <si>
    <t>Виробництво автотранспортних засобів</t>
  </si>
  <si>
    <t>29.10</t>
  </si>
  <si>
    <t>29.2</t>
  </si>
  <si>
    <t>Виробництво кузовів для автотранспортних засобів, причепів і напівпричепів</t>
  </si>
  <si>
    <t>29.20</t>
  </si>
  <si>
    <t>29.3</t>
  </si>
  <si>
    <t>Виробництво вузлів, деталей і приладдя для автотранспортних засобів</t>
  </si>
  <si>
    <t>29.31</t>
  </si>
  <si>
    <t>Виробництво електричного й електронного устатковання для автотранспортних засобів</t>
  </si>
  <si>
    <t>29.32</t>
  </si>
  <si>
    <t>Виробництво інших вузлів, деталей і приладдя для автотранспортних засобів</t>
  </si>
  <si>
    <t>30</t>
  </si>
  <si>
    <t>Виробництво інших транспортних засобів</t>
  </si>
  <si>
    <t>30.1</t>
  </si>
  <si>
    <t>Будування суден і човнів</t>
  </si>
  <si>
    <t>30.11</t>
  </si>
  <si>
    <t>Будування суден і плавучих конструкцій</t>
  </si>
  <si>
    <t>30.12</t>
  </si>
  <si>
    <t>Будування прогулянкових і спортивних човнів</t>
  </si>
  <si>
    <t>30.2</t>
  </si>
  <si>
    <t>Виробництво залізничних локомотивів і рухомого складу</t>
  </si>
  <si>
    <t>30.20</t>
  </si>
  <si>
    <t>30.3</t>
  </si>
  <si>
    <t>Виробництво повітряних і космічних літальних апаратів, супутнього устатковання</t>
  </si>
  <si>
    <t>30.30</t>
  </si>
  <si>
    <t>30.4</t>
  </si>
  <si>
    <t>Виробництво військових транспортних засобів</t>
  </si>
  <si>
    <t>30.40</t>
  </si>
  <si>
    <t>30.9</t>
  </si>
  <si>
    <t>Виробництво транспортних засобів, н.в.і.у.</t>
  </si>
  <si>
    <t>30.91</t>
  </si>
  <si>
    <t>Виробництво мотоциклів</t>
  </si>
  <si>
    <t>30.92</t>
  </si>
  <si>
    <t>Виробництво велосипедів, дитячих та інвалідних колясок</t>
  </si>
  <si>
    <t>30.99</t>
  </si>
  <si>
    <t>Виробництво інших транспортних засобів і обладнання, н.в.і.у.</t>
  </si>
  <si>
    <t>31</t>
  </si>
  <si>
    <t>Виробництво меблів</t>
  </si>
  <si>
    <t>31.0</t>
  </si>
  <si>
    <t>31.01</t>
  </si>
  <si>
    <t>Виробництво меблів для офісів і підприємств торгівлі</t>
  </si>
  <si>
    <t>31.02</t>
  </si>
  <si>
    <t>Виробництво кухонних меблів</t>
  </si>
  <si>
    <t>31.03</t>
  </si>
  <si>
    <t>Виробництво матраців</t>
  </si>
  <si>
    <t>31.09</t>
  </si>
  <si>
    <t>Виробництво інших меблів</t>
  </si>
  <si>
    <t>32</t>
  </si>
  <si>
    <t>Виробництво іншої продукції</t>
  </si>
  <si>
    <t>32.1</t>
  </si>
  <si>
    <t>Виробництво ювелірних виробів, біжутерії та подібних виробів</t>
  </si>
  <si>
    <t>32.11</t>
  </si>
  <si>
    <t>Карбування монет</t>
  </si>
  <si>
    <t>32.12</t>
  </si>
  <si>
    <t>Виробництво ювелірних і подібних виробів</t>
  </si>
  <si>
    <t>32.13</t>
  </si>
  <si>
    <t>Виробництво біжутерії та подібних виробів</t>
  </si>
  <si>
    <t>32.2</t>
  </si>
  <si>
    <t>Виробництво музичних інструментів</t>
  </si>
  <si>
    <t>32.20</t>
  </si>
  <si>
    <t>32.3</t>
  </si>
  <si>
    <t>Виробництво спортивних товарів</t>
  </si>
  <si>
    <t>32.30</t>
  </si>
  <si>
    <t>32.4</t>
  </si>
  <si>
    <t>Виробництво ігор та іграшок</t>
  </si>
  <si>
    <t>32.40</t>
  </si>
  <si>
    <t>32.5</t>
  </si>
  <si>
    <t>Виробництво медичних і стоматологічних інструментів і матеріалів</t>
  </si>
  <si>
    <t>32.50</t>
  </si>
  <si>
    <t>32.9</t>
  </si>
  <si>
    <t>Виробництво продукції, н.в.і.у.</t>
  </si>
  <si>
    <t>32.91</t>
  </si>
  <si>
    <t>Виробництво мітел і щіток</t>
  </si>
  <si>
    <t>32.99</t>
  </si>
  <si>
    <t>Виробництво іншої продукції, н.в.і.у.</t>
  </si>
  <si>
    <t>33</t>
  </si>
  <si>
    <t>Ремонт і монтаж машин і устатковання</t>
  </si>
  <si>
    <t>33.1</t>
  </si>
  <si>
    <t>Ремонт і технічне обслуговування готових металевих виробів, машин і устатковання</t>
  </si>
  <si>
    <t>33.11</t>
  </si>
  <si>
    <t>Ремонт і технічне обслуговування готових металевих виробів</t>
  </si>
  <si>
    <t>33.12</t>
  </si>
  <si>
    <t>Ремонт і технічне обслуговування машин і устатковання промислового призначення</t>
  </si>
  <si>
    <t>33.13</t>
  </si>
  <si>
    <t>Ремонт і технічне обслуговування електронного й оптичного устатковання</t>
  </si>
  <si>
    <t>33.14</t>
  </si>
  <si>
    <t>Ремонт і технічне обслуговування електричного устатковання</t>
  </si>
  <si>
    <t>33.15</t>
  </si>
  <si>
    <t>Ремонт і технічне обслуговування суден і човнів</t>
  </si>
  <si>
    <t>33.16</t>
  </si>
  <si>
    <t>Ремонт і технічне обслуговування повітряних і космічних літальних апаратів</t>
  </si>
  <si>
    <t>33.17</t>
  </si>
  <si>
    <t>Ремонт і технічне обслуговування інших транспортних засобів</t>
  </si>
  <si>
    <t>33.19</t>
  </si>
  <si>
    <t>Ремонт і технічне обслуговування інших машин і устатковання</t>
  </si>
  <si>
    <t>33.2</t>
  </si>
  <si>
    <t>Установлення та монтаж машин і устатковання</t>
  </si>
  <si>
    <t>33.20</t>
  </si>
  <si>
    <t>D</t>
  </si>
  <si>
    <t>Постачання електроенергії, газу, пари та кондиційованого повітря</t>
  </si>
  <si>
    <t>35</t>
  </si>
  <si>
    <t>35.1</t>
  </si>
  <si>
    <t>Виробництво, передача та розподілення електроенергії</t>
  </si>
  <si>
    <t>35.11</t>
  </si>
  <si>
    <t>Виробництво електроенергії</t>
  </si>
  <si>
    <t>35.12</t>
  </si>
  <si>
    <t>Передача електроенергії</t>
  </si>
  <si>
    <t>35.13</t>
  </si>
  <si>
    <t>Розподілення електроенергії</t>
  </si>
  <si>
    <t>35.14</t>
  </si>
  <si>
    <t>Торгівля електроенергією</t>
  </si>
  <si>
    <t>35.2</t>
  </si>
  <si>
    <t>Виробництво газу; розподілення газоподібного палива через місцеві (локальні) трубопроводи</t>
  </si>
  <si>
    <t>35.21</t>
  </si>
  <si>
    <t>Виробництво газу</t>
  </si>
  <si>
    <t>35.22</t>
  </si>
  <si>
    <t>Розподілення газоподібного палива через місцеві (локальні) трубопроводи</t>
  </si>
  <si>
    <t>35.23</t>
  </si>
  <si>
    <t>Торгівля газом через місцеві (локальні) трубопроводи</t>
  </si>
  <si>
    <t>35.3</t>
  </si>
  <si>
    <t>Постачання пари, гарячої води та кондиційованого повітря</t>
  </si>
  <si>
    <t>35.30</t>
  </si>
  <si>
    <t>E</t>
  </si>
  <si>
    <t>Водопостачання; каналізація, поводження з відходами</t>
  </si>
  <si>
    <t>36</t>
  </si>
  <si>
    <t>Забір, очищення та постачання води</t>
  </si>
  <si>
    <t>36.0</t>
  </si>
  <si>
    <t>36.00</t>
  </si>
  <si>
    <t>Забір очищення та постачання води</t>
  </si>
  <si>
    <t>37</t>
  </si>
  <si>
    <t>Каналізація, відведення й очищення стічних вод</t>
  </si>
  <si>
    <t>37.0</t>
  </si>
  <si>
    <t>37.00</t>
  </si>
  <si>
    <t>38</t>
  </si>
  <si>
    <t>Збирання, оброблення й видалення відходів; відновлення матеріалів</t>
  </si>
  <si>
    <t>38.1</t>
  </si>
  <si>
    <t>Збирання відходів</t>
  </si>
  <si>
    <t>38.11</t>
  </si>
  <si>
    <t>Збирання безпечних відходів</t>
  </si>
  <si>
    <t>38.12</t>
  </si>
  <si>
    <t>Збирання небезпечних відходів</t>
  </si>
  <si>
    <t>38.2</t>
  </si>
  <si>
    <t>Оброблення та видалення відходів</t>
  </si>
  <si>
    <t>38.21</t>
  </si>
  <si>
    <t>Оброблення та видалення безпечних відходів</t>
  </si>
  <si>
    <t>38.22</t>
  </si>
  <si>
    <t>Оброблення та видалення небезпечних відходів</t>
  </si>
  <si>
    <t>38.3</t>
  </si>
  <si>
    <t>Відновлення матеріалів</t>
  </si>
  <si>
    <t>38.31</t>
  </si>
  <si>
    <t>Демонтаж (розбирання) машин і устатковання</t>
  </si>
  <si>
    <t>38.32</t>
  </si>
  <si>
    <t>Відновлення відсортованих відходів</t>
  </si>
  <si>
    <t>39</t>
  </si>
  <si>
    <t>Інша діяльність щодо поводження з відходами</t>
  </si>
  <si>
    <t>39.0</t>
  </si>
  <si>
    <t>39.00</t>
  </si>
  <si>
    <t>F</t>
  </si>
  <si>
    <t>Будівництво</t>
  </si>
  <si>
    <t>41</t>
  </si>
  <si>
    <t>Будівництво будівель</t>
  </si>
  <si>
    <t>41.1</t>
  </si>
  <si>
    <t>Організація будівництва будівель</t>
  </si>
  <si>
    <t>41.10</t>
  </si>
  <si>
    <t>41.2</t>
  </si>
  <si>
    <t>Будівництво житлових і нежитлових будівель</t>
  </si>
  <si>
    <t>41.20</t>
  </si>
  <si>
    <t>42</t>
  </si>
  <si>
    <t>Будівництво споруд</t>
  </si>
  <si>
    <t>42.1</t>
  </si>
  <si>
    <t>Будівництво доріг і залізниць</t>
  </si>
  <si>
    <t>42.11</t>
  </si>
  <si>
    <t>Будівництво доріг і автострад</t>
  </si>
  <si>
    <t>42.12</t>
  </si>
  <si>
    <t>Будівництво залізниць і метрополітену</t>
  </si>
  <si>
    <t>42.13</t>
  </si>
  <si>
    <t>Будівництво мостів і тунелів</t>
  </si>
  <si>
    <t>42.2</t>
  </si>
  <si>
    <t>Будівництво комунікацій</t>
  </si>
  <si>
    <t>42.21</t>
  </si>
  <si>
    <t>Будівництво трубопроводів</t>
  </si>
  <si>
    <t>42.22</t>
  </si>
  <si>
    <t>Будівництво споруд електропостачання та телекомунікацій</t>
  </si>
  <si>
    <t>42.9</t>
  </si>
  <si>
    <t>Будівництво інших споруд</t>
  </si>
  <si>
    <t>42.91</t>
  </si>
  <si>
    <t>Будівництво водних споруд</t>
  </si>
  <si>
    <t>42.99</t>
  </si>
  <si>
    <t>Будівництво інших споруд, н.в.і.у.</t>
  </si>
  <si>
    <t>43</t>
  </si>
  <si>
    <t>Спеціалізовані будівельні роботи</t>
  </si>
  <si>
    <t>43.1</t>
  </si>
  <si>
    <t>Знесення та підготовчі роботи на будівельному майданчику</t>
  </si>
  <si>
    <t>43.11</t>
  </si>
  <si>
    <t>Знесення</t>
  </si>
  <si>
    <t>43.12</t>
  </si>
  <si>
    <t>Підготовчі роботи на будівельному майданчику</t>
  </si>
  <si>
    <t>43.13</t>
  </si>
  <si>
    <t>Розвідувальне буріння</t>
  </si>
  <si>
    <t>43.2</t>
  </si>
  <si>
    <t>Електромонтажні, водопровідні та інші будівельно-монтажні роботи</t>
  </si>
  <si>
    <t>43.21</t>
  </si>
  <si>
    <t>Електромонтажні роботи</t>
  </si>
  <si>
    <t>43.22</t>
  </si>
  <si>
    <t>Монтаж водопровідних мереж, систем опалення та кондиціонування</t>
  </si>
  <si>
    <t>43.29</t>
  </si>
  <si>
    <t>Інші будівельно-монтажні роботи</t>
  </si>
  <si>
    <t>43.3</t>
  </si>
  <si>
    <t>Роботи із завершення будівництва</t>
  </si>
  <si>
    <t>43.31</t>
  </si>
  <si>
    <t>Штукатурні роботи</t>
  </si>
  <si>
    <t>43.32</t>
  </si>
  <si>
    <t>Установлення столярних виробів</t>
  </si>
  <si>
    <t>43.33</t>
  </si>
  <si>
    <t>Покриття підлоги й облицювання стін</t>
  </si>
  <si>
    <t>43.34</t>
  </si>
  <si>
    <t>Малярні роботи та скління</t>
  </si>
  <si>
    <t>43.39</t>
  </si>
  <si>
    <t>Інші роботи із завершення будівництва</t>
  </si>
  <si>
    <t>43.9</t>
  </si>
  <si>
    <t>Інші спеціалізовані будівельні роботи</t>
  </si>
  <si>
    <t>43.91</t>
  </si>
  <si>
    <t>Покрівельні роботи</t>
  </si>
  <si>
    <t>43.99</t>
  </si>
  <si>
    <t xml:space="preserve"> Інші спеціалізовані будівельні роботи, н.в.і.у.</t>
  </si>
  <si>
    <t>G</t>
  </si>
  <si>
    <t>Оптова та роздрібна торгівля; ремонт автотранспортних засобів і мотоциклів</t>
  </si>
  <si>
    <t>45</t>
  </si>
  <si>
    <t>Оптова та роздрібна торгівля автотранспортними засобами та мотоциклами, їх ремонт</t>
  </si>
  <si>
    <t>45.1</t>
  </si>
  <si>
    <t>Торгівля автотранспортними засобами</t>
  </si>
  <si>
    <t>45.11</t>
  </si>
  <si>
    <t>Торгівля автомобілями та легковими автотранспортними засобами</t>
  </si>
  <si>
    <t>45.19</t>
  </si>
  <si>
    <t>Торгівля іншими автотранспортними засобами</t>
  </si>
  <si>
    <t>45.2</t>
  </si>
  <si>
    <t>Технічне обслуговування та ремонт автотранспортних засобів</t>
  </si>
  <si>
    <t>45.20</t>
  </si>
  <si>
    <t>45.3</t>
  </si>
  <si>
    <t>Торгівля деталями та приладдям для автотранспортних засобів</t>
  </si>
  <si>
    <t>45.31</t>
  </si>
  <si>
    <t>Оптова торгівля деталями та приладдям для автотранспортних засобів</t>
  </si>
  <si>
    <t>45.32</t>
  </si>
  <si>
    <t>Роздрібна торгівля деталями та приладдям для автотранспортних засобів</t>
  </si>
  <si>
    <t>45.4</t>
  </si>
  <si>
    <t>Торгівля мотоциклами, деталями та приладдям до них, технічне обслуговування і ремонт мотоциклів</t>
  </si>
  <si>
    <t>45.40</t>
  </si>
  <si>
    <t>46</t>
  </si>
  <si>
    <t>Оптова торгівля, крім торгівлі автотранспортними засобами та мотоциклами</t>
  </si>
  <si>
    <t>46.1</t>
  </si>
  <si>
    <t>Оптова торгівля за винагороду чи на основі контракту</t>
  </si>
  <si>
    <t>46.11</t>
  </si>
  <si>
    <t>Діяльність посередників у торгівлі сільськогосподарською сировиною, живими тваринами, текстильною сировиною та напівфабрикатами</t>
  </si>
  <si>
    <t>46.12</t>
  </si>
  <si>
    <t>Діяльність посередників у торгівлі паливом, рудами, металами та промисловими хімічними речовинами</t>
  </si>
  <si>
    <t>46.13</t>
  </si>
  <si>
    <t>Діяльність посередників у торгівлі деревиною, будівельними матеріалами та санітарно-технічними виробами</t>
  </si>
  <si>
    <t>46.14</t>
  </si>
  <si>
    <t>Діяльність посередників у торгівлі машинами, промисловим устаткованням, суднами та літаками</t>
  </si>
  <si>
    <t>46.15</t>
  </si>
  <si>
    <t>Діяльність посередників у торгівлі меблями, господарськими товарами, залізними та іншими металевими виробами</t>
  </si>
  <si>
    <t>46.16</t>
  </si>
  <si>
    <t>Діяльність посередників у торгівлі текстильними виробами, одягом, хутром, взуттям і шкіряними виробами</t>
  </si>
  <si>
    <t>46.17</t>
  </si>
  <si>
    <t>Діяльність посередників у торгівлі продуктами харчування, напоями та тютюновими виробами</t>
  </si>
  <si>
    <t>46.18</t>
  </si>
  <si>
    <t>Діяльність посередників, що спеціалізуються в торгівлі іншими товарами</t>
  </si>
  <si>
    <t>46.19</t>
  </si>
  <si>
    <t>Діяльність посередників у торгівлі товарами широкого асортименту</t>
  </si>
  <si>
    <t>46.2</t>
  </si>
  <si>
    <t>Оптова торгівля сільськогосподарською сировиною та живими тваринами</t>
  </si>
  <si>
    <t>46.21</t>
  </si>
  <si>
    <t>Оптова торгівля зерном, необробленим тютюном, насінням і кормами для тварин</t>
  </si>
  <si>
    <t>46.22</t>
  </si>
  <si>
    <t>Оптова торгівля квітами та рослинами</t>
  </si>
  <si>
    <t>46.23</t>
  </si>
  <si>
    <t>Оптова торгівля живими тваринами</t>
  </si>
  <si>
    <t>46.24</t>
  </si>
  <si>
    <t>Оптова торгівля шкірсировиною, шкурами та шкірою</t>
  </si>
  <si>
    <t>46.3</t>
  </si>
  <si>
    <t>Оптова торгівля продуктами харчування, напоями та тютюновими виробами</t>
  </si>
  <si>
    <t>46.31</t>
  </si>
  <si>
    <t>Оптова торгівля фруктами й овочами</t>
  </si>
  <si>
    <t>46.32</t>
  </si>
  <si>
    <t>Оптова торгівля м'ясом і м'ясними продуктами</t>
  </si>
  <si>
    <t>46.33</t>
  </si>
  <si>
    <t>Оптова торгівля молочними продуктами, яйцями, харчовими оліями та жирами</t>
  </si>
  <si>
    <t>46.34</t>
  </si>
  <si>
    <t>Оптова торгівля напоями</t>
  </si>
  <si>
    <t>46.35</t>
  </si>
  <si>
    <t>Оптова торгівля тютюновими виробами</t>
  </si>
  <si>
    <t>46.36</t>
  </si>
  <si>
    <t>Оптова торгівля цукром, шоколадом і кондитерськими виробами</t>
  </si>
  <si>
    <t>46.37</t>
  </si>
  <si>
    <t>Оптова торгівля кавою, чаєм, какао та прянощами</t>
  </si>
  <si>
    <t>46.38</t>
  </si>
  <si>
    <t>Оптова торгівля іншими продуктами харчування, у тому числі рибою, ракоподібними і молюсками</t>
  </si>
  <si>
    <t>46.39</t>
  </si>
  <si>
    <t>Неспеціалізована оптова торгівля продуктами харчування, напоями та тютюновими виробами</t>
  </si>
  <si>
    <t>46.4</t>
  </si>
  <si>
    <t>Оптова торгівля товарами господарського призначення</t>
  </si>
  <si>
    <t>46.41</t>
  </si>
  <si>
    <t>Оптова торгівля текстильними товарами</t>
  </si>
  <si>
    <t>46.42</t>
  </si>
  <si>
    <t>Оптова торгівля одягом і взуттям</t>
  </si>
  <si>
    <t>46.43</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</si>
  <si>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</si>
  <si>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46.44</t>
  </si>
  <si>
    <t>Оптова торгівля фарфором, скляним посудом і засобами для чищення</t>
  </si>
  <si>
    <t>46.45</t>
  </si>
  <si>
    <t>Оптова торгівля парфумними та косметичними товарами</t>
  </si>
  <si>
    <t>46.46</t>
  </si>
  <si>
    <t>Оптова торгівля фармацевтичними товарами</t>
  </si>
  <si>
    <t>46.47</t>
  </si>
  <si>
    <t>Оптова торгівля меблями, килимами й освітлювальним приладдям</t>
  </si>
  <si>
    <t>46.48</t>
  </si>
  <si>
    <t>Оптова торгівля годинниками та ювелірними виробами</t>
  </si>
  <si>
    <t>46.49</t>
  </si>
  <si>
    <t>Оптова торгівля іншими товарами господарського призначення</t>
  </si>
  <si>
    <t>46.5</t>
  </si>
  <si>
    <t>Оптова торгівля інформаційним і комунікаційним устаткованням</t>
  </si>
  <si>
    <t>46.51</t>
  </si>
  <si>
    <t>Оптова торгівля комп'ютерами, периферійним устаткованням і програмним забезпеченням</t>
  </si>
  <si>
    <t>46.52</t>
  </si>
  <si>
    <t>Оптова торгівля електронним і телекомунікаційним устаткованням, деталями до нього</t>
  </si>
  <si>
    <t>46.6</t>
  </si>
  <si>
    <t>Оптова торгівля іншими машинами й устаткованням</t>
  </si>
  <si>
    <t>46.61</t>
  </si>
  <si>
    <t>Оптова торгівля сільськогосподарськими машинами й устаткованням</t>
  </si>
  <si>
    <t>46.62</t>
  </si>
  <si>
    <t>Оптова торгівля верстатами</t>
  </si>
  <si>
    <t>46.63</t>
  </si>
  <si>
    <t>Оптова торгівля машинами й устаткованням для добувної промисловості та будівництва</t>
  </si>
  <si>
    <t>46.64</t>
  </si>
  <si>
    <t>Оптова торгівля машинами й устаткованням для текстильного, швейного та трикотажного виробництва</t>
  </si>
  <si>
    <t>46.65</t>
  </si>
  <si>
    <t>Оптова торгівля офісними меблями</t>
  </si>
  <si>
    <t>46.66</t>
  </si>
  <si>
    <t>Оптова торгівля іншими офісними машинами й устаткованням</t>
  </si>
  <si>
    <t>46.69</t>
  </si>
  <si>
    <t>46.7</t>
  </si>
  <si>
    <t xml:space="preserve"> Інші види спеціалізованої оптової торгівлі</t>
  </si>
  <si>
    <t>46.71</t>
  </si>
  <si>
    <t>Оптова торгівля твердим, рідким, газоподібним паливом і подібними продуктами</t>
  </si>
  <si>
    <t>46.72</t>
  </si>
  <si>
    <t>Оптова торгівля металами та металевими рудами</t>
  </si>
  <si>
    <t>46.73</t>
  </si>
  <si>
    <t>Оптова торгівля деревиною, будівельними матеріалами та санітарно-технічним обладнанням</t>
  </si>
  <si>
    <t>46.74</t>
  </si>
  <si>
    <t>Оптова торгівля залізними виробами, водопровідним і опалювальним устаткованням і приладдям до нього</t>
  </si>
  <si>
    <t>46.75</t>
  </si>
  <si>
    <t>Оптова торгівля хімічними продуктами</t>
  </si>
  <si>
    <t>46.76</t>
  </si>
  <si>
    <t>Оптова торгівля іншими проміжними продуктами</t>
  </si>
  <si>
    <t>46.77</t>
  </si>
  <si>
    <t>Оптова торгівля відходами та брухтом</t>
  </si>
  <si>
    <t>46.9</t>
  </si>
  <si>
    <t>Неспеціалізована оптова торгівля</t>
  </si>
  <si>
    <t>46.90</t>
  </si>
  <si>
    <t>47</t>
  </si>
  <si>
    <t>Роздрібна торгівля, крім торгівлі автотранспортними засобами та мотоциклами</t>
  </si>
  <si>
    <t>47.1</t>
  </si>
  <si>
    <t>Роздрібна торгівля в неспеціалізованих магазинах</t>
  </si>
  <si>
    <t>47.11</t>
  </si>
  <si>
    <t>Роздрібна торгівля в неспеціалізованих магазинах переважно продуктами харчування, напоями та тютюновими виробами</t>
  </si>
  <si>
    <t>47.19</t>
  </si>
  <si>
    <t xml:space="preserve"> І+B993нші види роздрібної торгівлі в неспеціалізованих магазинах</t>
  </si>
  <si>
    <t>47.2</t>
  </si>
  <si>
    <t>Роздрібна торгівля продуктами харчування, напоями та тютюновими виробами в спеціалізованих магазинах</t>
  </si>
  <si>
    <t>47.21</t>
  </si>
  <si>
    <t>Роздрібна торгівля фруктами й овочами в спеціалізованих магазинах</t>
  </si>
  <si>
    <t>47.22</t>
  </si>
  <si>
    <t>Роздрібна торгівля м'ясом і м'ясними продуктами в спеціалізованих магазинах</t>
  </si>
  <si>
    <t>47.23</t>
  </si>
  <si>
    <t>Роздрібна торгівля рибою, ракоподібними та молюсками в спеціалізованих магазинах</t>
  </si>
  <si>
    <t>47.24</t>
  </si>
  <si>
    <t>Роздрібна торгівля хлібобулочними виробами, борошняними та цукровими кондитерськими виробами в спеціалізованих магазинах</t>
  </si>
  <si>
    <t>47.25</t>
  </si>
  <si>
    <t>Роздрібна торгівля напоями в спеціалізованих магазинах</t>
  </si>
  <si>
    <t>47.26</t>
  </si>
  <si>
    <t>Роздрібна торгівля тютюновими виробами в спеціалізованих магазинах</t>
  </si>
  <si>
    <t>47.29</t>
  </si>
  <si>
    <t>Роздрібна торгівля іншими продуктами харчування в спеціалізованих магазинах</t>
  </si>
  <si>
    <t>47.3</t>
  </si>
  <si>
    <t>Роздрібна торгівля пальним</t>
  </si>
  <si>
    <t>47.30</t>
  </si>
  <si>
    <t>47.4</t>
  </si>
  <si>
    <t>Роздрібна торгівля інформаційним і комунікаційним устаткованням у спеціалізованих магазинах</t>
  </si>
  <si>
    <t>47.41</t>
  </si>
  <si>
    <t>Роздрібна торгівля комп'ютерами, периферійним устаткованням і програмним забезпеченням у спеціалізованих магазинах</t>
  </si>
  <si>
    <t>47.42</t>
  </si>
  <si>
    <t>Роздрібна торгівля телекомунікаційним устаткованням у спеціалізованих магазинах</t>
  </si>
  <si>
    <t>47.43</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</si>
  <si>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</si>
  <si>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47.5</t>
  </si>
  <si>
    <t>Роздрібна торгівля іншими товарами господарського призначення в спеціалізованих магазинах</t>
  </si>
  <si>
    <t>47.51</t>
  </si>
  <si>
    <t>Роздрібна торгівля текстильними товарами в спеціалізованих магазинах</t>
  </si>
  <si>
    <t>47.52</t>
  </si>
  <si>
    <t>Роздрібна торгівля залізними виробами, будівельними матеріалами та санітарно-технічними виробами в спеціалізованих магазинах</t>
  </si>
  <si>
    <t>47.53</t>
  </si>
  <si>
    <t>Роздрібна торгівля килимами, килимовими виробами, покриттям для стін і підлоги в спеціалізованих магазинах</t>
  </si>
  <si>
    <t>47.54</t>
  </si>
  <si>
    <t>Роздрібна торгівля побутовими електротоварами в спеціалізованих магазинах</t>
  </si>
  <si>
    <t>47.59</t>
  </si>
  <si>
    <t>Роздрібна торгівля меблями, освітлювальним приладдям та іншими товарами для дому в спеціалізованих магазинах</t>
  </si>
  <si>
    <t>47.6</t>
  </si>
  <si>
    <t>Роздрібна торгівля товарами культурного призначення та товарами для відпочинку в спеціалізованих магазинах</t>
  </si>
  <si>
    <t>47.61</t>
  </si>
  <si>
    <t>Роздрібна торгівля книгами в спеціалізованих магазинах</t>
  </si>
  <si>
    <t>47.62</t>
  </si>
  <si>
    <t>Роздрібна торгівля газетами та канцелярськими товарами в спеціалізованих магазинах</t>
  </si>
  <si>
    <t>47.63</t>
  </si>
  <si>
    <t>Роздрібна торгівля аудіо- та відеозаписами в спеціалізованих магазинах</t>
  </si>
  <si>
    <t>47.64</t>
  </si>
  <si>
    <t>Роздрібна торгівля спортивним інвентарем у спеціалізованих магазинах</t>
  </si>
  <si>
    <t>47.65</t>
  </si>
  <si>
    <t>Роздрібна торгівля іграми та іграшками в спеціалізованих магазинах</t>
  </si>
  <si>
    <t>47.7</t>
  </si>
  <si>
    <t>Роздрібна торгівля іншими товарами в спеціалізованих магазинах</t>
  </si>
  <si>
    <t>47.71</t>
  </si>
  <si>
    <t>Роздрібна торгівля одягом у спеціалізованих магазинах</t>
  </si>
  <si>
    <t>47.72</t>
  </si>
  <si>
    <t>Роздрібна торгівля взуттям і шкіряними виробами в спеціалізованих магазинах</t>
  </si>
  <si>
    <t>47.73</t>
  </si>
  <si>
    <t>Роздрібна торгівля фармацевтичними товарами в спеціалізованих магазинах</t>
  </si>
  <si>
    <t>47.74</t>
  </si>
  <si>
    <t>Роздрібна торгівля медичними й ортопедичними товарами в спеціалізованих магазинах</t>
  </si>
  <si>
    <t>47.75</t>
  </si>
  <si>
    <t>Роздрібна торгівля косметичними товарами та туалетними приналежностями в спеціалізованих магазинах</t>
  </si>
  <si>
    <t>47.76</t>
  </si>
  <si>
    <t>Роздрібна торгівля квітами, рослинами, насінням, добривами, домашніми тваринами та кормами для них у спеціалізованих магазинах</t>
  </si>
  <si>
    <t>47.77</t>
  </si>
  <si>
    <t>Роздрібна торгівля годинниками та ювелірними виробами в спеціалізованих магазинах</t>
  </si>
  <si>
    <t>47.78</t>
  </si>
  <si>
    <t>Роздрібна торгівля іншими невживаними товарами в спеціалізованих магазинах</t>
  </si>
  <si>
    <t>47.79</t>
  </si>
  <si>
    <t>Роздрібна торгівля уживаними товарами в магазинах</t>
  </si>
  <si>
    <t>47.8</t>
  </si>
  <si>
    <t>Роздрібна торгівля з лотків і на ринках</t>
  </si>
  <si>
    <t>47.81</t>
  </si>
  <si>
    <t>Роздрібна торгівля з лотків і на ринках харчовими продуктами, напоями та тютюновими виробами</t>
  </si>
  <si>
    <t>47.82</t>
  </si>
  <si>
    <t>Роздрібна торгівля з лотків і на ринках текстильними виробами, одягом і взуттям</t>
  </si>
  <si>
    <t>47.89</t>
  </si>
  <si>
    <t>Роздрібна торгівля з лотків і на ринках іншими товарами</t>
  </si>
  <si>
    <t>47.9</t>
  </si>
  <si>
    <t>Роздрібна торгівля поза магазинами</t>
  </si>
  <si>
    <t>47.91</t>
  </si>
  <si>
    <t>Роздрібна торгівля, що здійснюється фірмами поштового замовлення або через мережу Інтернет</t>
  </si>
  <si>
    <t>47.99</t>
  </si>
  <si>
    <t>Інші види роздрібної торгівлі поза магазинами</t>
  </si>
  <si>
    <t>H</t>
  </si>
  <si>
    <t>Транспорт, складське господарство, поштова та кур'єрська діяльність</t>
  </si>
  <si>
    <t>49</t>
  </si>
  <si>
    <t>Наземний і трубопровідний транспорт</t>
  </si>
  <si>
    <t>49.1</t>
  </si>
  <si>
    <t>Пасажирський залізничний транспорт міжміського сполучення</t>
  </si>
  <si>
    <t>49.10</t>
  </si>
  <si>
    <t>49.2</t>
  </si>
  <si>
    <t>Вантажний залізничний транспорт</t>
  </si>
  <si>
    <t>49.20</t>
  </si>
  <si>
    <t>49.3</t>
  </si>
  <si>
    <t>Інший пасажирський наземний транспорт</t>
  </si>
  <si>
    <t>49.31</t>
  </si>
  <si>
    <t>Пасажирський наземний транспорт міського та приміського сполучення</t>
  </si>
  <si>
    <t>49.32</t>
  </si>
  <si>
    <t>Надання послуг таксі</t>
  </si>
  <si>
    <t>49.39</t>
  </si>
  <si>
    <t>Інший пасажирський наземний транспорт, н.в.і.у.</t>
  </si>
  <si>
    <t>49.4</t>
  </si>
  <si>
    <t>Вантажний автомобільний транспорт, надання послуг перевезення речей</t>
  </si>
  <si>
    <t>49.41</t>
  </si>
  <si>
    <t>Вантажний автомобільний транспорт</t>
  </si>
  <si>
    <t>49.42</t>
  </si>
  <si>
    <t>Надання послуг перевезення речей (переїзду)</t>
  </si>
  <si>
    <t>49.5</t>
  </si>
  <si>
    <t>Трубопровідний транспорт</t>
  </si>
  <si>
    <t>49.50</t>
  </si>
  <si>
    <t>50</t>
  </si>
  <si>
    <t>Водний транспорт</t>
  </si>
  <si>
    <t>50.1</t>
  </si>
  <si>
    <t>Пасажирський морський транспорт</t>
  </si>
  <si>
    <t>50.10</t>
  </si>
  <si>
    <t>50.2</t>
  </si>
  <si>
    <t>Вантажний морський транспорт</t>
  </si>
  <si>
    <t>50.20</t>
  </si>
  <si>
    <t>50.3</t>
  </si>
  <si>
    <t>Пасажирський річковий транспорт</t>
  </si>
  <si>
    <t>50.30</t>
  </si>
  <si>
    <t>50.4</t>
  </si>
  <si>
    <t>Вантажний річковий транспорт</t>
  </si>
  <si>
    <t>50.40</t>
  </si>
  <si>
    <t>51</t>
  </si>
  <si>
    <t>Авіаційний транспорт</t>
  </si>
  <si>
    <t>51.1</t>
  </si>
  <si>
    <t>Пасажирський авіаційний транспорт</t>
  </si>
  <si>
    <t>51.10</t>
  </si>
  <si>
    <t>51.2</t>
  </si>
  <si>
    <t>Вантажний авіаційний транспорт та космічний транспорт</t>
  </si>
  <si>
    <t>51.21</t>
  </si>
  <si>
    <t>Вантажний авіаційний транспорт</t>
  </si>
  <si>
    <t>51.22</t>
  </si>
  <si>
    <t>Космічний транспорт</t>
  </si>
  <si>
    <t>52</t>
  </si>
  <si>
    <t>Складське господарство та допоміжна діяльність у сфері транспорту</t>
  </si>
  <si>
    <t>52.1</t>
  </si>
  <si>
    <t>Складське господарство</t>
  </si>
  <si>
    <t>52.10</t>
  </si>
  <si>
    <t>52.2</t>
  </si>
  <si>
    <t>Допоміжна діяльність у сфері транспорту</t>
  </si>
  <si>
    <t>52.21</t>
  </si>
  <si>
    <t>Допоміжне обслуговування наземного транспорту</t>
  </si>
  <si>
    <t>52.22</t>
  </si>
  <si>
    <t>Допоміжне обслуговування водного транспорту</t>
  </si>
  <si>
    <t>52.23</t>
  </si>
  <si>
    <t>Допоміжне обслуговування авіаційного транспорту</t>
  </si>
  <si>
    <t>52.24</t>
  </si>
  <si>
    <t>Транспортне оброблення вантажів</t>
  </si>
  <si>
    <t>52.29</t>
  </si>
  <si>
    <t>Інша допоміжна діяльність у сфері транспорту</t>
  </si>
  <si>
    <t>53</t>
  </si>
  <si>
    <t>Поштова та кур'єрська діяльність</t>
  </si>
  <si>
    <t>53.1</t>
  </si>
  <si>
    <t>Діяльність національної пошти</t>
  </si>
  <si>
    <t>53.10</t>
  </si>
  <si>
    <t>53.2</t>
  </si>
  <si>
    <t>Інша поштова та кур'єрська діяльність</t>
  </si>
  <si>
    <t>53.20</t>
  </si>
  <si>
    <t>Тимчасове розміщування й організація харчування</t>
  </si>
  <si>
    <t>55</t>
  </si>
  <si>
    <t>Тимчасове розміщування</t>
  </si>
  <si>
    <t>55.1</t>
  </si>
  <si>
    <t>Діяльність готелів і подібних засобів тимчасового розміщування</t>
  </si>
  <si>
    <t>55.10</t>
  </si>
  <si>
    <t>55.2</t>
  </si>
  <si>
    <t>Діяльність засобів розміщування на період відпустки та іншого тимчасового проживання</t>
  </si>
  <si>
    <t>55.20</t>
  </si>
  <si>
    <t>55.3</t>
  </si>
  <si>
    <t>Надання місць кемпінгами та стоянками для житлових автофургонів і причепів</t>
  </si>
  <si>
    <t>55.30</t>
  </si>
  <si>
    <t>55.9</t>
  </si>
  <si>
    <t>Діяльність інших засобів тимчасового розміщування</t>
  </si>
  <si>
    <t>55.90</t>
  </si>
  <si>
    <t>56</t>
  </si>
  <si>
    <t>Діяльність із забезпечення стравами та напоями</t>
  </si>
  <si>
    <t>56.1</t>
  </si>
  <si>
    <t>Діяльність ресторанів, надання послуг мобільного харчування</t>
  </si>
  <si>
    <t>56.10</t>
  </si>
  <si>
    <t>56.2</t>
  </si>
  <si>
    <t>Постачання готових страв</t>
  </si>
  <si>
    <t>56.21</t>
  </si>
  <si>
    <t>Постачання готових страв для подій</t>
  </si>
  <si>
    <t>56.29</t>
  </si>
  <si>
    <t>Постачання інших готових страв</t>
  </si>
  <si>
    <t>56.3</t>
  </si>
  <si>
    <t>Обслуговування напоями</t>
  </si>
  <si>
    <t>56.30</t>
  </si>
  <si>
    <t>J</t>
  </si>
  <si>
    <t>Інформація та телекомунікації</t>
  </si>
  <si>
    <t>58</t>
  </si>
  <si>
    <t>Видавнича діяльність</t>
  </si>
  <si>
    <t>58.1</t>
  </si>
  <si>
    <t>Видання книг, періодичних видань та інша видавнича діяльність</t>
  </si>
  <si>
    <t>58.11</t>
  </si>
  <si>
    <t>Видання книг</t>
  </si>
  <si>
    <t>58.12</t>
  </si>
  <si>
    <t>Видання довідників і каталогів</t>
  </si>
  <si>
    <t>58.13</t>
  </si>
  <si>
    <t>Видання газет</t>
  </si>
  <si>
    <t>58.14</t>
  </si>
  <si>
    <t>Видання журналів і періодичних видань</t>
  </si>
  <si>
    <t>58.19</t>
  </si>
  <si>
    <t>Інші види видавничої діяльності</t>
  </si>
  <si>
    <t>58.2</t>
  </si>
  <si>
    <t>Видання програмного забезпечення</t>
  </si>
  <si>
    <t>58.21</t>
  </si>
  <si>
    <t>Видання комп'ютерних ігор</t>
  </si>
  <si>
    <t>58.29</t>
  </si>
  <si>
    <t>Видання іншого програмного забезпечення</t>
  </si>
  <si>
    <t>59</t>
  </si>
  <si>
    <t>Виробництво кіно- та відеофільмів, телевізійних програм, видання звукозаписів</t>
  </si>
  <si>
    <t>59.1</t>
  </si>
  <si>
    <t>Виробництво кіно- та відеофільмів, телевізійних програм</t>
  </si>
  <si>
    <t>59.11</t>
  </si>
  <si>
    <t>59.12</t>
  </si>
  <si>
    <t>Компонування кіно- та відеофільмів, телевізійних програм</t>
  </si>
  <si>
    <t>59.13</t>
  </si>
  <si>
    <t>Розповсюдження кіно- та відеофільмів, телевізійних програм</t>
  </si>
  <si>
    <t>59.14</t>
  </si>
  <si>
    <t>Демонстрація кінофільмів</t>
  </si>
  <si>
    <t>59.2</t>
  </si>
  <si>
    <t>Видання звукозаписів</t>
  </si>
  <si>
    <t>59.20</t>
  </si>
  <si>
    <t>60</t>
  </si>
  <si>
    <t>Діяльність у сфері радіомовлення та телевізійного мовлення</t>
  </si>
  <si>
    <t>60.1</t>
  </si>
  <si>
    <t>Діяльність у сфері радіомовлення</t>
  </si>
  <si>
    <t>60.10</t>
  </si>
  <si>
    <t>60.2</t>
  </si>
  <si>
    <t>Діяльність у сфері телевізійного мовлення</t>
  </si>
  <si>
    <t>60.20</t>
  </si>
  <si>
    <t>61</t>
  </si>
  <si>
    <t>Телекомунікації (електрозв'язок)</t>
  </si>
  <si>
    <t>61.1</t>
  </si>
  <si>
    <t>Діяльність у сфері проводового електрозв'язку</t>
  </si>
  <si>
    <t>61.10</t>
  </si>
  <si>
    <t>61.2</t>
  </si>
  <si>
    <t>Діяльність у сфері безпроводового електрозв'язку</t>
  </si>
  <si>
    <t>61.20</t>
  </si>
  <si>
    <t>61.3</t>
  </si>
  <si>
    <t>Діяльність у сфері супутникового електрозв'язку</t>
  </si>
  <si>
    <t>61.30</t>
  </si>
  <si>
    <t>61.9</t>
  </si>
  <si>
    <t>Інша діяльність у сфері електрозв'язку</t>
  </si>
  <si>
    <t>61.90</t>
  </si>
  <si>
    <t>62</t>
  </si>
  <si>
    <t>Комп'ютерне програмування, консультування та пов'язана з ними діяльність</t>
  </si>
  <si>
    <t>62.0</t>
  </si>
  <si>
    <t>62.01</t>
  </si>
  <si>
    <t>Комп'ютерне програмування</t>
  </si>
  <si>
    <t>62.02</t>
  </si>
  <si>
    <t>Консультування з питань інформатизації</t>
  </si>
  <si>
    <t>62.03</t>
  </si>
  <si>
    <t>Діяльність із керування комп'ютерним устаткованням</t>
  </si>
  <si>
    <t>62.09</t>
  </si>
  <si>
    <t>Інша діяльність у сфері інформаційних технологій і комп'ютерних систем</t>
  </si>
  <si>
    <t>63</t>
  </si>
  <si>
    <t>Надання інформаційних послуг</t>
  </si>
  <si>
    <t>63.1</t>
  </si>
  <si>
    <t>Оброблення даних, розміщення інформації на веб-вузлах і пов'язана з ними діяльність; веб-портали</t>
  </si>
  <si>
    <t>63.11</t>
  </si>
  <si>
    <t>Оброблення даних, розміщення інформації на веб-вузлах і пов'язана з ними діяльність</t>
  </si>
  <si>
    <t>63.12</t>
  </si>
  <si>
    <t>Веб-портали</t>
  </si>
  <si>
    <t>63.9</t>
  </si>
  <si>
    <t>Надання інших інформаційних послуг</t>
  </si>
  <si>
    <t>63.91</t>
  </si>
  <si>
    <t>Діяльність інформаційних агентств</t>
  </si>
  <si>
    <t>63.99</t>
  </si>
  <si>
    <t>Надання інших інформаційних послуг, н.в.і.у.</t>
  </si>
  <si>
    <t>K</t>
  </si>
  <si>
    <t>Фінансова та страхова діяльність</t>
  </si>
  <si>
    <t>64</t>
  </si>
  <si>
    <t>Надання фінансових послуг, крім страхування та пенсійного забезпечення</t>
  </si>
  <si>
    <t>64.1</t>
  </si>
  <si>
    <t>Грошове посередництво</t>
  </si>
  <si>
    <t>64.11</t>
  </si>
  <si>
    <t>Діяльність центрального банку</t>
  </si>
  <si>
    <t>64.19</t>
  </si>
  <si>
    <t>Інші види грошового посередництва</t>
  </si>
  <si>
    <t>64.2</t>
  </si>
  <si>
    <t>Діяльність холдингових компаній</t>
  </si>
  <si>
    <t>64.20</t>
  </si>
  <si>
    <t>64.3</t>
  </si>
  <si>
    <t>Трасти, фонди та подібні фінансові суб'єкти</t>
  </si>
  <si>
    <t>64.30</t>
  </si>
  <si>
    <t>64.9</t>
  </si>
  <si>
    <t>Надання інших фінансових послуг, крім страхування та пенсійного забезпечення</t>
  </si>
  <si>
    <t>64.91</t>
  </si>
  <si>
    <t>Фінансовий лізинг</t>
  </si>
  <si>
    <t>64.92</t>
  </si>
  <si>
    <t>Інші види кредитування</t>
  </si>
  <si>
    <t>64.99</t>
  </si>
  <si>
    <t>Надання інших фінансових послуг (крім страхування та пенсійного забезпечення), н.в.і.у.</t>
  </si>
  <si>
    <t>65</t>
  </si>
  <si>
    <t>Страхування, перестрахування та недержавне пенсійне забезпечення, крім обов'язкового соціального страхування</t>
  </si>
  <si>
    <t>65.1</t>
  </si>
  <si>
    <t>Страхування</t>
  </si>
  <si>
    <t>65.11</t>
  </si>
  <si>
    <t>Страхування життя</t>
  </si>
  <si>
    <t>65.12</t>
  </si>
  <si>
    <t>Інші види страхування, крім страхування життя</t>
  </si>
  <si>
    <t>65.2</t>
  </si>
  <si>
    <t>Перестрахування</t>
  </si>
  <si>
    <t>65.20</t>
  </si>
  <si>
    <t>65.3</t>
  </si>
  <si>
    <t>Недержавне пенсійне забезпечення</t>
  </si>
  <si>
    <t>65.30</t>
  </si>
  <si>
    <t>66</t>
  </si>
  <si>
    <t>Допоміжна діяльність у сферах фінансових послуг і страхування</t>
  </si>
  <si>
    <t>66.1</t>
  </si>
  <si>
    <t>Допоміжна діяльність у сфері фінансових послуг, крім страхування та пенсійного забезпечення</t>
  </si>
  <si>
    <t>66.11</t>
  </si>
  <si>
    <t>Управління фінансовими ринками</t>
  </si>
  <si>
    <t>66.12</t>
  </si>
  <si>
    <t>Посередництво за договорами по цінних паперах або товарах</t>
  </si>
  <si>
    <t>66.19</t>
  </si>
  <si>
    <t>Інша допоміжна діяльність у сфері фінансових послуг, крім страхування та пенсійного забезпечення</t>
  </si>
  <si>
    <t>66.2</t>
  </si>
  <si>
    <t>Допоміжна діяльність у сфері страхування та пенсійного забезпечення</t>
  </si>
  <si>
    <t>66.21</t>
  </si>
  <si>
    <t>Оцінювання ризиків та завданої шкоди</t>
  </si>
  <si>
    <t>66.22</t>
  </si>
  <si>
    <t>Діяльність страхових агентів і брокерів</t>
  </si>
  <si>
    <t>66.29</t>
  </si>
  <si>
    <t>Інша допоміжна діяльність у сфері страхування та пенсійного забезпечення</t>
  </si>
  <si>
    <t>66.3</t>
  </si>
  <si>
    <t>Управління фондами</t>
  </si>
  <si>
    <t>66.30</t>
  </si>
  <si>
    <t>L</t>
  </si>
  <si>
    <t>Операції з нерухомим майном</t>
  </si>
  <si>
    <t>68</t>
  </si>
  <si>
    <t>68.1</t>
  </si>
  <si>
    <t>Купівля та продаж власного нерухомого майна</t>
  </si>
  <si>
    <t>68.10</t>
  </si>
  <si>
    <t>68.2</t>
  </si>
  <si>
    <t>Надання в оренду й експлуатацію власного чи орендованого нерухомого майна</t>
  </si>
  <si>
    <t>68.20</t>
  </si>
  <si>
    <t>Надання в оренду й експлуатацію  власного чи орендованого нерухомого майна</t>
  </si>
  <si>
    <t>68.3</t>
  </si>
  <si>
    <t>Операції з нерухомим майном за винагороду або на основі контракту</t>
  </si>
  <si>
    <t>68.31</t>
  </si>
  <si>
    <t>Агентства нерухомості</t>
  </si>
  <si>
    <t>68.32</t>
  </si>
  <si>
    <t>Управління нерухомим майном за винагороду або на основі контракту</t>
  </si>
  <si>
    <t>M</t>
  </si>
  <si>
    <t>Професійна, наукова та технічна діяльність</t>
  </si>
  <si>
    <t>69</t>
  </si>
  <si>
    <t>Діяльність у сферах права та бухгалтерського обліку</t>
  </si>
  <si>
    <t>69.1</t>
  </si>
  <si>
    <t>Діяльність у сфері права</t>
  </si>
  <si>
    <t>69.10</t>
  </si>
  <si>
    <t>69.2</t>
  </si>
  <si>
    <t>Діяльність у сфері бухгалтерського обліку й аудиту; консультування з питань оподаткування</t>
  </si>
  <si>
    <t>69.20</t>
  </si>
  <si>
    <t>70</t>
  </si>
  <si>
    <t>Діяльність головних управлінь (хед-офісів); консультування з питань керування</t>
  </si>
  <si>
    <t>70.1</t>
  </si>
  <si>
    <t>Діяльність головних управлінь (хед-офісів)</t>
  </si>
  <si>
    <t>70.10</t>
  </si>
  <si>
    <t>70.2</t>
  </si>
  <si>
    <t>Консультування з питань керування</t>
  </si>
  <si>
    <t>70.21</t>
  </si>
  <si>
    <t>Діяльність у сфері зв'язків із громадськістю</t>
  </si>
  <si>
    <t>70.22</t>
  </si>
  <si>
    <t>Консультування з питань комерційної діяльності й керування</t>
  </si>
  <si>
    <t>71</t>
  </si>
  <si>
    <t>Діяльність у сферах архітектури та інжинірингу; технічні випробування та дослідження</t>
  </si>
  <si>
    <t>71.1</t>
  </si>
  <si>
    <t>Діяльність у сферах архітектури та інжинірингу, надання послуг технічного консультування</t>
  </si>
  <si>
    <t>71.11</t>
  </si>
  <si>
    <t>Діяльність у сфері архітектури</t>
  </si>
  <si>
    <t>71.12</t>
  </si>
  <si>
    <t>Діяльність у сфері інжинірингу, геології та геодезії, надання послуг технічного консультування в цих сферах</t>
  </si>
  <si>
    <t>71.2</t>
  </si>
  <si>
    <t>Технічні випробування та дослідження</t>
  </si>
  <si>
    <t>71.20</t>
  </si>
  <si>
    <t>72</t>
  </si>
  <si>
    <t>Наукові дослідження та розробки</t>
  </si>
  <si>
    <t>72.1</t>
  </si>
  <si>
    <t>Дослідження й експериментальні розробки у сфері природничих і технічних наук</t>
  </si>
  <si>
    <t>72.11</t>
  </si>
  <si>
    <t>Дослідження й експериментальні розробки у сфері біотехнологій</t>
  </si>
  <si>
    <t>72.19</t>
  </si>
  <si>
    <t>Дослідження й експериментальні розробки у сфері інших природничих і технічних наук</t>
  </si>
  <si>
    <t>72.2</t>
  </si>
  <si>
    <t>Дослідження й експериментальні розробки у сфері суспільних і гуманітарних наук</t>
  </si>
  <si>
    <t>72.20</t>
  </si>
  <si>
    <t>73</t>
  </si>
  <si>
    <t>Рекламна діяльність і дослідження кон'юнктури ринку</t>
  </si>
  <si>
    <t>73.1</t>
  </si>
  <si>
    <t>Рекламна діяльність</t>
  </si>
  <si>
    <t>73.11</t>
  </si>
  <si>
    <t>Рекламні агентства</t>
  </si>
  <si>
    <t>73.12</t>
  </si>
  <si>
    <t>Посередництво в розміщенні реклами в засобах масової інформації</t>
  </si>
  <si>
    <t>73.2</t>
  </si>
  <si>
    <t>Дослідження кон'юнктури ринку та виявлення громадської думки</t>
  </si>
  <si>
    <t>73.20</t>
  </si>
  <si>
    <t>74</t>
  </si>
  <si>
    <t>Інша професійна, наукова та технічна діяльність</t>
  </si>
  <si>
    <t>74.1</t>
  </si>
  <si>
    <t>Спеціалізована діяльність із дизайну</t>
  </si>
  <si>
    <t>74.10</t>
  </si>
  <si>
    <t>74.2</t>
  </si>
  <si>
    <t>Діяльність у сфері фотографії</t>
  </si>
  <si>
    <t>74.20</t>
  </si>
  <si>
    <t>74.3</t>
  </si>
  <si>
    <t>Надання послуг перекладу</t>
  </si>
  <si>
    <t>74.30</t>
  </si>
  <si>
    <t>74.9</t>
  </si>
  <si>
    <t>Інша професійна, наукова та технічна діяльність, н.в.і.у.</t>
  </si>
  <si>
    <t>74.90</t>
  </si>
  <si>
    <t>75</t>
  </si>
  <si>
    <t>Ветеринарна діяльність</t>
  </si>
  <si>
    <t>75.0</t>
  </si>
  <si>
    <t>75.00</t>
  </si>
  <si>
    <t>N</t>
  </si>
  <si>
    <t>Діяльність у сфері адміністративного та допоміжного обслуговування</t>
  </si>
  <si>
    <t>77</t>
  </si>
  <si>
    <t>Оренда, прокат і лізинг</t>
  </si>
  <si>
    <t>77.1</t>
  </si>
  <si>
    <t>Надання в оренду автотранспортних засобів</t>
  </si>
  <si>
    <t>77.11</t>
  </si>
  <si>
    <t>Надання в оренду автомобілів і легкових автотранспортних засобів</t>
  </si>
  <si>
    <t>77.12</t>
  </si>
  <si>
    <t>Надання в оренду вантажних автомобілів</t>
  </si>
  <si>
    <t>77.2</t>
  </si>
  <si>
    <t>Прокат побутових виробів і предметів особистого вжитку</t>
  </si>
  <si>
    <t>77.21</t>
  </si>
  <si>
    <t>Прокат товарів для спорту та відпочинку</t>
  </si>
  <si>
    <t>77.22</t>
  </si>
  <si>
    <t>Прокат відеозаписів і дисків</t>
  </si>
  <si>
    <t>77.29</t>
  </si>
  <si>
    <t>Прокат інших побутових виробів і предметів особистого вжитку</t>
  </si>
  <si>
    <t>77.3</t>
  </si>
  <si>
    <t>Надання в оренду інших машин, устатковання та товарів</t>
  </si>
  <si>
    <t>77.31</t>
  </si>
  <si>
    <t>Надання в оренду сільськогосподарських машин і устатковання</t>
  </si>
  <si>
    <t>77.32</t>
  </si>
  <si>
    <t>Надання в оренду будівельних машин і устатковання</t>
  </si>
  <si>
    <t>77.33</t>
  </si>
  <si>
    <t>Надання в оренду офісних машин і устатковання, у тому числі комп'ютерів</t>
  </si>
  <si>
    <t>77.34</t>
  </si>
  <si>
    <t>Надання в оренду водних транспортних засобів</t>
  </si>
  <si>
    <t>77.35</t>
  </si>
  <si>
    <t>Надання в оренду повітряних транспортних засобів</t>
  </si>
  <si>
    <t>77.39</t>
  </si>
  <si>
    <t>Надання в оренду інших машин, устатковання та товарів, н.в.і.у.</t>
  </si>
  <si>
    <t>77.4</t>
  </si>
  <si>
    <t>Лізинг інтелектуальної власності та подібних продуктів, крім творів, захищених авторськими правами</t>
  </si>
  <si>
    <t>77.40</t>
  </si>
  <si>
    <t>78</t>
  </si>
  <si>
    <t>Діяльність із працевлаштування</t>
  </si>
  <si>
    <t>78.1</t>
  </si>
  <si>
    <t>Діяльність агентств працевлаштування</t>
  </si>
  <si>
    <t>78.10</t>
  </si>
  <si>
    <t>78.2</t>
  </si>
  <si>
    <t>Діяльність агентств тимчасового працевлаштування</t>
  </si>
  <si>
    <t>78.20</t>
  </si>
  <si>
    <t>78.3</t>
  </si>
  <si>
    <t>Інша діяльність із забезпечення  трудовими ресурсами</t>
  </si>
  <si>
    <t>78.30</t>
  </si>
  <si>
    <t>Інша діяльність із забезпечення трудовими ресурсами</t>
  </si>
  <si>
    <t>79</t>
  </si>
  <si>
    <t>Діяльність туристичних агентств, туристичних операторів, надання інших послуг із бронювання та пов'язана з цим діяльність</t>
  </si>
  <si>
    <t>79.1</t>
  </si>
  <si>
    <t>Діяльність туристичних агентств і туристичних операторів</t>
  </si>
  <si>
    <t>79.11</t>
  </si>
  <si>
    <t>Діяльність туристичних агентств</t>
  </si>
  <si>
    <t>79.12</t>
  </si>
  <si>
    <t>Діяльність туристичних операторів</t>
  </si>
  <si>
    <t>79.9</t>
  </si>
  <si>
    <t>Надання інших послуг із бронювання та пов'язана з цим діяльність</t>
  </si>
  <si>
    <t>79.90</t>
  </si>
  <si>
    <t>80</t>
  </si>
  <si>
    <t>Діяльність охоронних служб та проведення розслідувань</t>
  </si>
  <si>
    <t>80.1</t>
  </si>
  <si>
    <t>Діяльність приватних охоронних служб</t>
  </si>
  <si>
    <t>80.10</t>
  </si>
  <si>
    <t>80.2</t>
  </si>
  <si>
    <t>Обслуговування систем безпеки</t>
  </si>
  <si>
    <t>80.20</t>
  </si>
  <si>
    <t>80.3</t>
  </si>
  <si>
    <t>Проведення розслідувань</t>
  </si>
  <si>
    <t>80.30</t>
  </si>
  <si>
    <t>81</t>
  </si>
  <si>
    <t>Обслуговування будинків і територій</t>
  </si>
  <si>
    <t>81.1</t>
  </si>
  <si>
    <t>Комплексне обслуговування об'єктів</t>
  </si>
  <si>
    <t>81.10</t>
  </si>
  <si>
    <t>81.2</t>
  </si>
  <si>
    <t>Діяльність із прибирання</t>
  </si>
  <si>
    <t>81.21</t>
  </si>
  <si>
    <t>Загальне прибирання будинків</t>
  </si>
  <si>
    <t>81.22</t>
  </si>
  <si>
    <t>Інша діяльність із прибирання будинків і промислових об'єктів</t>
  </si>
  <si>
    <t>81.29</t>
  </si>
  <si>
    <t>Інші види діяльності з прибирання</t>
  </si>
  <si>
    <t>81.3</t>
  </si>
  <si>
    <t>Надання ландшафтних послуг</t>
  </si>
  <si>
    <t>81.30</t>
  </si>
  <si>
    <t>82</t>
  </si>
  <si>
    <t>Адміністративна та допоміжна офісна діяльність, інші допоміжні комерційні послуги</t>
  </si>
  <si>
    <t>82.1</t>
  </si>
  <si>
    <t>Адміністративна та допоміжна офісна діяльність</t>
  </si>
  <si>
    <t>82.11</t>
  </si>
  <si>
    <t>Надання комбінованих офісних адміністративних послуг</t>
  </si>
  <si>
    <t>82.19</t>
  </si>
  <si>
    <t>Фотокопіювання, підготування документів та інша спеціалізована допоміжна офісна діяльність</t>
  </si>
  <si>
    <t>82.2</t>
  </si>
  <si>
    <t>Діяльність телефонних центрів</t>
  </si>
  <si>
    <t>82.20</t>
  </si>
  <si>
    <t>82.3</t>
  </si>
  <si>
    <t>Організування конгресів і торговельних виставок</t>
  </si>
  <si>
    <t>82.30</t>
  </si>
  <si>
    <t>82.9</t>
  </si>
  <si>
    <t>Надання допоміжних комерційних послуг, н.в.і.у.</t>
  </si>
  <si>
    <t>82.91</t>
  </si>
  <si>
    <t>Діяльність агентств зі стягування платежів і бюро кредитних історій</t>
  </si>
  <si>
    <t>82.92</t>
  </si>
  <si>
    <t>Пакування</t>
  </si>
  <si>
    <t>82.99</t>
  </si>
  <si>
    <t>Надання інших допоміжних комерційних послуг, н.в.і.у.</t>
  </si>
  <si>
    <t>O</t>
  </si>
  <si>
    <t>Державне управління й оборона; обов'язкове соціальне страхування</t>
  </si>
  <si>
    <t>84</t>
  </si>
  <si>
    <t>84.1</t>
  </si>
  <si>
    <t>Державне управління загального характеру; соціально-економічне управління</t>
  </si>
  <si>
    <t>84.11</t>
  </si>
  <si>
    <t>Державне управління загального характеру</t>
  </si>
  <si>
    <t>84.12</t>
  </si>
  <si>
    <t>Регулювання у сферах охорони здоров'я, освіти, культури та інших соціальних сферах, крім обов'язкового соціального страхування</t>
  </si>
  <si>
    <t>84.13</t>
  </si>
  <si>
    <t>Регулювання та сприяння ефективному веденню економічної діяльності</t>
  </si>
  <si>
    <t>84.2</t>
  </si>
  <si>
    <t>Надання державних послуг суспільству в цілому</t>
  </si>
  <si>
    <t>84.21</t>
  </si>
  <si>
    <t>Міжнародна діяльність</t>
  </si>
  <si>
    <t>84.22</t>
  </si>
  <si>
    <t>Діяльність у сфері оборони</t>
  </si>
  <si>
    <t>84.23</t>
  </si>
  <si>
    <t>Діяльність у сфері юстиції та правосуддя</t>
  </si>
  <si>
    <t>84.24</t>
  </si>
  <si>
    <t>Діяльність у сфері охорони громадського порядку та безпеки</t>
  </si>
  <si>
    <t>84.25</t>
  </si>
  <si>
    <t>Діяльність пожежних служб</t>
  </si>
  <si>
    <t>84.3</t>
  </si>
  <si>
    <t>Діяльність у сфері обов'язкового  соціального страхування</t>
  </si>
  <si>
    <t>84.30</t>
  </si>
  <si>
    <t>P</t>
  </si>
  <si>
    <t>Освіта</t>
  </si>
  <si>
    <t>85</t>
  </si>
  <si>
    <t>85.1</t>
  </si>
  <si>
    <t>Дошкільна освіта</t>
  </si>
  <si>
    <t>85.10</t>
  </si>
  <si>
    <t>85.2</t>
  </si>
  <si>
    <t>Початкова освіта</t>
  </si>
  <si>
    <t>85.20</t>
  </si>
  <si>
    <t>85.3</t>
  </si>
  <si>
    <t>Середня освіта</t>
  </si>
  <si>
    <t>85.31</t>
  </si>
  <si>
    <t>Загальна середня освіта</t>
  </si>
  <si>
    <t>85.32</t>
  </si>
  <si>
    <t>Професійно-технічна освіта</t>
  </si>
  <si>
    <t>85.4</t>
  </si>
  <si>
    <t>Вища освіта</t>
  </si>
  <si>
    <t>85.41</t>
  </si>
  <si>
    <t>Професійно-технічна освіта на рівні вищого професійно-технічного навчального закладу</t>
  </si>
  <si>
    <t>85.42</t>
  </si>
  <si>
    <t>85.5</t>
  </si>
  <si>
    <t>Інші види освіти</t>
  </si>
  <si>
    <t>85.51</t>
  </si>
  <si>
    <t>Освіта у сфері спорту та відпочинку</t>
  </si>
  <si>
    <t>85.52</t>
  </si>
  <si>
    <t>Освіта у сфері культури</t>
  </si>
  <si>
    <t>85.53</t>
  </si>
  <si>
    <t>Діяльність шкіл підготовки водіїв транспортних засобів</t>
  </si>
  <si>
    <t>85.59</t>
  </si>
  <si>
    <t>Інші види освіти, н.в.і.у.</t>
  </si>
  <si>
    <t>85.6</t>
  </si>
  <si>
    <t>Допоміжна діяльність у сфері освіти</t>
  </si>
  <si>
    <t>85.60</t>
  </si>
  <si>
    <t>Q</t>
  </si>
  <si>
    <t>Охорона здоров'я та надання соціальної допомоги</t>
  </si>
  <si>
    <t>86</t>
  </si>
  <si>
    <t>Охорона здоров'я</t>
  </si>
  <si>
    <t>86.1</t>
  </si>
  <si>
    <t>Діяльність лікарняних закладів</t>
  </si>
  <si>
    <t>86.10</t>
  </si>
  <si>
    <t>86.2</t>
  </si>
  <si>
    <t>Медична та стоматологічна практика</t>
  </si>
  <si>
    <t>86.21</t>
  </si>
  <si>
    <t>Загальна медична практика</t>
  </si>
  <si>
    <t>86.22</t>
  </si>
  <si>
    <t>Спеціалізована медична практика</t>
  </si>
  <si>
    <t>86.23</t>
  </si>
  <si>
    <t>Стоматологічна практика</t>
  </si>
  <si>
    <t>86.9</t>
  </si>
  <si>
    <t>Інша діяльність у сфері охорони здоров'я</t>
  </si>
  <si>
    <t>86.90</t>
  </si>
  <si>
    <t>87</t>
  </si>
  <si>
    <t>Надання послуг догляду із забезпеченням проживання</t>
  </si>
  <si>
    <t>87.1</t>
  </si>
  <si>
    <t>Діяльність із догляду за хворими із забезпеченням проживання</t>
  </si>
  <si>
    <t>87.10</t>
  </si>
  <si>
    <t>87.2</t>
  </si>
  <si>
    <t>Надання послуг догляду із забезпеченням проживання для осіб з розумовими вадами та хворих на наркоманію</t>
  </si>
  <si>
    <t>87.20</t>
  </si>
  <si>
    <t>87.3</t>
  </si>
  <si>
    <t>Надання послуг догляду із забезпеченням проживання для осіб похилого віку та інвалідів</t>
  </si>
  <si>
    <t>87.30</t>
  </si>
  <si>
    <t>87.9</t>
  </si>
  <si>
    <t>Надання інших послуг догляду із забезпеченням проживання</t>
  </si>
  <si>
    <t>87.90</t>
  </si>
  <si>
    <t>88</t>
  </si>
  <si>
    <t>Надання соціальної допомоги без забезпечення проживання</t>
  </si>
  <si>
    <t>88.1</t>
  </si>
  <si>
    <t>Надання соціальної допомоги без забезпечення проживання для осіб похилого віку та інвалідів</t>
  </si>
  <si>
    <t>88.10</t>
  </si>
  <si>
    <t>88.9</t>
  </si>
  <si>
    <t>Надання іншої соціальної допомоги без забезпечення проживання</t>
  </si>
  <si>
    <t>88.91</t>
  </si>
  <si>
    <t>Денний догляд за дітьми</t>
  </si>
  <si>
    <t>88.99</t>
  </si>
  <si>
    <t>Надання іншої соціальної допомоги без забезпечення проживання, н.в.і.у.</t>
  </si>
  <si>
    <t>R</t>
  </si>
  <si>
    <t>Мистецтво, спорт, розваги та відпочинок</t>
  </si>
  <si>
    <t>90</t>
  </si>
  <si>
    <t>Діяльність у сфері творчості, мистецтва та розваг</t>
  </si>
  <si>
    <t>90.0</t>
  </si>
  <si>
    <t>90.01</t>
  </si>
  <si>
    <t>Театральна та концертна діяльність</t>
  </si>
  <si>
    <t>90.02</t>
  </si>
  <si>
    <t>Діяльність із підтримки театральних і концертних заходів</t>
  </si>
  <si>
    <t>90.03</t>
  </si>
  <si>
    <t>Індивідуальна мистецька діяльність</t>
  </si>
  <si>
    <t>90.04</t>
  </si>
  <si>
    <t>Функціювання театральних і концертних залів</t>
  </si>
  <si>
    <t>91</t>
  </si>
  <si>
    <t>Функціювання бібліотек, архівів, музеїв та інших закладів культури</t>
  </si>
  <si>
    <t>91.0</t>
  </si>
  <si>
    <t>91.01</t>
  </si>
  <si>
    <t>Функціювання бібліотек і архівів</t>
  </si>
  <si>
    <t>91.02</t>
  </si>
  <si>
    <t>Функціювання музеїв</t>
  </si>
  <si>
    <t>91.03</t>
  </si>
  <si>
    <t>Діяльність із охорони  та використання пам'яток історії, будівель та інших пам'яток культури</t>
  </si>
  <si>
    <t>91.04</t>
  </si>
  <si>
    <t>Функціювання ботанічних садів, зоопарків і природних заповідників</t>
  </si>
  <si>
    <t>92</t>
  </si>
  <si>
    <t>Організування азартних ігор</t>
  </si>
  <si>
    <t>92.0</t>
  </si>
  <si>
    <t>92.00</t>
  </si>
  <si>
    <t>93</t>
  </si>
  <si>
    <t>Діяльність у сфері спорту, організування відпочинку та розваг</t>
  </si>
  <si>
    <t>93.1</t>
  </si>
  <si>
    <t>Діяльність у сфері спорту</t>
  </si>
  <si>
    <t>93.11</t>
  </si>
  <si>
    <t>Функціювання спортивних споруд</t>
  </si>
  <si>
    <t>93.12</t>
  </si>
  <si>
    <t>Діяльність спортивних клубів</t>
  </si>
  <si>
    <t>93.13</t>
  </si>
  <si>
    <t>Діяльність фітнес-центрів</t>
  </si>
  <si>
    <t>93.19</t>
  </si>
  <si>
    <t>Інша діяльність у сфері спорту</t>
  </si>
  <si>
    <t>93.2</t>
  </si>
  <si>
    <t>Організування відпочинку та розваг</t>
  </si>
  <si>
    <t>93.21</t>
  </si>
  <si>
    <t>Функціювання атракціонів і тематичних парків</t>
  </si>
  <si>
    <t>93.29</t>
  </si>
  <si>
    <t>Організування інших видів відпочинку та розваг</t>
  </si>
  <si>
    <t>S</t>
  </si>
  <si>
    <t>Надання інших видів послуг</t>
  </si>
  <si>
    <t>94</t>
  </si>
  <si>
    <t>Діяльність громадських організацій</t>
  </si>
  <si>
    <t>94.1</t>
  </si>
  <si>
    <t>Діяльність організацій промисловців і підприємців, професійних організацій</t>
  </si>
  <si>
    <t>94.11</t>
  </si>
  <si>
    <t>Діяльність організацій промисловців і підприємців</t>
  </si>
  <si>
    <t>94.12</t>
  </si>
  <si>
    <t>Діяльність професійних громадських організацій</t>
  </si>
  <si>
    <t>94.2</t>
  </si>
  <si>
    <t>Діяльність професійних спілок</t>
  </si>
  <si>
    <t>94.20</t>
  </si>
  <si>
    <t>94.9</t>
  </si>
  <si>
    <t>Діяльність інших громадських організацій</t>
  </si>
  <si>
    <t>94.91</t>
  </si>
  <si>
    <t>Діяльність релігійних організацій</t>
  </si>
  <si>
    <t>94.92</t>
  </si>
  <si>
    <t>Діяльність політичних організацій</t>
  </si>
  <si>
    <t>94.99</t>
  </si>
  <si>
    <t>Діяльність інших громадських організацій, н.в.і.у.</t>
  </si>
  <si>
    <t>95</t>
  </si>
  <si>
    <t>Ремонт комп'ютерів, побутових виробів і предметів особистого вжитку</t>
  </si>
  <si>
    <t>95.1</t>
  </si>
  <si>
    <t>Ремонт комп'ютерів і обладнання зв'язку</t>
  </si>
  <si>
    <t>95.11</t>
  </si>
  <si>
    <t>Ремонт комп'ютерів і периферійного устатковання</t>
  </si>
  <si>
    <t>95.12</t>
  </si>
  <si>
    <t>Ремонт обладнання зв'язку</t>
  </si>
  <si>
    <t>95.2</t>
  </si>
  <si>
    <t>Ремонт побутових виробів і предметів особистого вжитку</t>
  </si>
  <si>
    <t>95.21</t>
  </si>
  <si>
    <t>Ремонт електронної апаратури побутового призначення для приймання, записування, відтворювання звуку й зображення</t>
  </si>
  <si>
    <t>95.22</t>
  </si>
  <si>
    <t>Ремонт побутових приладів, домашнього та садового обладнання</t>
  </si>
  <si>
    <t>95.23</t>
  </si>
  <si>
    <t>Ремонт взуття та шкіряних виробів</t>
  </si>
  <si>
    <t>95.24</t>
  </si>
  <si>
    <t>Ремонт меблів і домашнього начиння</t>
  </si>
  <si>
    <t>95.25</t>
  </si>
  <si>
    <t>Ремонт годинників і ювелірних виробів</t>
  </si>
  <si>
    <t>95.29</t>
  </si>
  <si>
    <t>Ремонт інших побутових виробів і предметів особистого вжитку</t>
  </si>
  <si>
    <t>96</t>
  </si>
  <si>
    <t>Надання інших індивідуальних послуг</t>
  </si>
  <si>
    <t>96.0</t>
  </si>
  <si>
    <t>96.01</t>
  </si>
  <si>
    <t>Прання та хімічне чищення текстильних і хутряних виробів</t>
  </si>
  <si>
    <t>96.02</t>
  </si>
  <si>
    <t>Надання послуг перукарнями та салонами краси</t>
  </si>
  <si>
    <t>96.03</t>
  </si>
  <si>
    <t>Організування поховань і надання суміжних послуг</t>
  </si>
  <si>
    <t>96.04</t>
  </si>
  <si>
    <t>Діяльність із забезпечення фізичного комфорту</t>
  </si>
  <si>
    <t>96.09</t>
  </si>
  <si>
    <t>Надання інших індивідуальних послуг, н.в.і.у.</t>
  </si>
  <si>
    <t>T</t>
  </si>
  <si>
    <t>Діяльність домашніх господарств</t>
  </si>
  <si>
    <t>97</t>
  </si>
  <si>
    <t>Діяльність домашніх господарств як роботодавців для домашньої прислуги</t>
  </si>
  <si>
    <t>97.0</t>
  </si>
  <si>
    <t>97.00</t>
  </si>
  <si>
    <t>98</t>
  </si>
  <si>
    <t>Діяльність домашніх господарств як виробників товарів та послуг для власного споживання</t>
  </si>
  <si>
    <t>98.1</t>
  </si>
  <si>
    <t>Діяльність домашніх господарств як виробників товарів для власного споживання</t>
  </si>
  <si>
    <t>98.10</t>
  </si>
  <si>
    <t>98.2</t>
  </si>
  <si>
    <t>Діяльність домашніх господарств як виробників послуг для власного споживання</t>
  </si>
  <si>
    <t>98.20</t>
  </si>
  <si>
    <t>U</t>
  </si>
  <si>
    <t>Діяльність екстериторіальних організацій і органів</t>
  </si>
  <si>
    <t>99</t>
  </si>
  <si>
    <t>99.0</t>
  </si>
  <si>
    <t>99.00</t>
  </si>
  <si>
    <t>Банк</t>
  </si>
  <si>
    <t>-</t>
  </si>
  <si>
    <t>Дата оцінки активу</t>
  </si>
  <si>
    <t>Рішення</t>
  </si>
  <si>
    <t>Запропонувати можливі рішення</t>
  </si>
  <si>
    <t>Висновок відділу (Комісії  з питань координації)</t>
  </si>
  <si>
    <t>2.1.Номер кредитного договору</t>
  </si>
  <si>
    <t>2.2.Тип кредитного продукту:</t>
  </si>
  <si>
    <t>2.3. Дата відкриття</t>
  </si>
  <si>
    <t>2.4.Дата закінчення</t>
  </si>
  <si>
    <t>2.5.Код валюти кредиту</t>
  </si>
  <si>
    <t>2.6.Відсоткова ставка номінальна:</t>
  </si>
  <si>
    <t>2.7.Сума кредиту (в валюті кредиту):</t>
  </si>
  <si>
    <t>2.7.5.Погашена заборгованість по % за останні 6міс.:</t>
  </si>
  <si>
    <t>2.9.Дата останнього погашення заборгованості</t>
  </si>
  <si>
    <t>3.2. Інформація про втрату працездатності, смерть засновиників, факт шахрайства:</t>
  </si>
  <si>
    <t>3.4. Кримінальне провадження за кредитною угодою (0-відсутнє; 1-проти працівників Банку; 2-проти Позичальника; 3-проти інших осіб; 4-другие)</t>
  </si>
  <si>
    <t>4. Робота по стянгенню заборгованості в примусовому порядку</t>
  </si>
  <si>
    <t>4.2. Дата надіслання вимоги/ претензії</t>
  </si>
  <si>
    <t>4.5.1. Дата провадження</t>
  </si>
  <si>
    <t>4.5.2. Процес ("так" або "ні")</t>
  </si>
  <si>
    <t>4.5.3. Реалізація майна ("так" або "ні")</t>
  </si>
  <si>
    <t>4.6. Банкрутство позичальника</t>
  </si>
  <si>
    <t>4.6.1. Дата початку</t>
  </si>
  <si>
    <t>4.6.2. Банк заявлений як кредитор ("так" або "ні")</t>
  </si>
  <si>
    <t>4.6.3. Банк внесений в реєстр кредиторів ("так" або "ні")</t>
  </si>
  <si>
    <t>4.6.4. Дата визнання позичальника банкрутом</t>
  </si>
  <si>
    <t>4.7.Банкрутство поручителя</t>
  </si>
  <si>
    <t>5.1. Реструктуризацiя</t>
  </si>
  <si>
    <t>5.1.1. Кiлькiсть реструктурiзацiй</t>
  </si>
  <si>
    <t>5.1.2. Дата останньої реструктуризацiї</t>
  </si>
  <si>
    <t>5.2. Проведення перемовин щодо наступних дій</t>
  </si>
  <si>
    <t>6.1. Застава</t>
  </si>
  <si>
    <t>6.1.2. Фактична адреса місцезнаходження об'єкта:</t>
  </si>
  <si>
    <t>6.1.3. Вартість застави на дату укладання договору</t>
  </si>
  <si>
    <t>6.1.4 Дата останньої переоцінки</t>
  </si>
  <si>
    <t>6.1.5.Вартість застави відповідно до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</si>
  <si>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</si>
  <si>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</si>
  <si>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</si>
  <si>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Детальний опис застави</t>
  </si>
  <si>
    <r>
      <rPr>
        <b/>
        <sz val="11"/>
        <rFont val="Times New Roman"/>
        <family val="1"/>
      </rPr>
      <t>1. Назва активу:</t>
    </r>
    <r>
      <rPr>
        <sz val="11"/>
        <rFont val="Times New Roman"/>
        <family val="1"/>
      </rPr>
      <t xml:space="preserve">  транспортні засоби, спецтехніка</t>
    </r>
  </si>
  <si>
    <t>Вид транспортного засобу (легковий автомобіль, вантажний автомобіль, автобус, літак, судно, потяг, вагон, причіп, платформа, трейлер, інше), спецтехніки (бульдозер, трактор, комбайн, автокран, погрузчик, ескаватор, тощо)</t>
  </si>
  <si>
    <t>Марка, модель транспортного засобу</t>
  </si>
  <si>
    <t>Рік випуску</t>
  </si>
  <si>
    <t>Об'єм двигуна</t>
  </si>
  <si>
    <t>Фізична наявність ("так" або "ні")</t>
  </si>
  <si>
    <r>
      <t xml:space="preserve">Графічні матеріали </t>
    </r>
    <r>
      <rPr>
        <sz val="9"/>
        <rFont val="Times New Roman"/>
        <family val="1"/>
      </rPr>
      <t>(фотофіксація)</t>
    </r>
  </si>
  <si>
    <r>
      <rPr>
        <b/>
        <sz val="11"/>
        <rFont val="Times New Roman"/>
        <family val="1"/>
      </rPr>
      <t>2.  Назва активу:</t>
    </r>
    <r>
      <rPr>
        <sz val="11"/>
        <rFont val="Times New Roman"/>
        <family val="1"/>
      </rPr>
      <t xml:space="preserve"> земельні ділянки</t>
    </r>
  </si>
  <si>
    <t xml:space="preserve">Розташування земельної ділянки, адреса </t>
  </si>
  <si>
    <r>
      <t xml:space="preserve">Вид права на земельну ділянку 
</t>
    </r>
    <r>
      <rPr>
        <sz val="9"/>
        <rFont val="Times New Roman"/>
        <family val="1"/>
      </rPr>
      <t>(приватна, комунальна та державна власність)</t>
    </r>
  </si>
  <si>
    <t>Наявність співвласників</t>
  </si>
  <si>
    <t>Площа земельної ділянки (га)</t>
  </si>
  <si>
    <r>
      <t xml:space="preserve">Цільове призначення 
</t>
    </r>
    <r>
      <rPr>
        <sz val="9"/>
        <rFont val="Times New Roman"/>
        <family val="1"/>
      </rPr>
      <t>а) землі сільськогосподарського призначення;
б) землі житлової та громадської забудови;
в) землі оздоровчого призначення;
г) землі рекреаційного призначення;
д) землі промисловості, транспорту, зв'язку, енергетики, оборони та іншого призначення</t>
    </r>
  </si>
  <si>
    <r>
      <t xml:space="preserve">Поточне використання </t>
    </r>
    <r>
      <rPr>
        <sz val="9"/>
        <rFont val="Times New Roman"/>
        <family val="1"/>
      </rPr>
      <t>(незавершене будівництво т.д.)</t>
    </r>
  </si>
  <si>
    <t>Кадастровий номер</t>
  </si>
  <si>
    <t>Наявність будівель на земельній ділянці</t>
  </si>
  <si>
    <r>
      <rPr>
        <b/>
        <sz val="11"/>
        <rFont val="Times New Roman"/>
        <family val="1"/>
      </rPr>
      <t>3. Назва активу:</t>
    </r>
    <r>
      <rPr>
        <sz val="11"/>
        <rFont val="Times New Roman"/>
        <family val="1"/>
      </rPr>
      <t xml:space="preserve"> нерухомість</t>
    </r>
  </si>
  <si>
    <r>
      <t xml:space="preserve">Тип нерухомості 
</t>
    </r>
    <r>
      <rPr>
        <sz val="9"/>
        <rFont val="Times New Roman"/>
        <family val="1"/>
      </rPr>
      <t>(житлова нерухомість, комерційна нерухомість, незавершене будівництво)</t>
    </r>
  </si>
  <si>
    <r>
      <t xml:space="preserve">Вид нерухомості 
</t>
    </r>
    <r>
      <rPr>
        <sz val="9"/>
        <rFont val="Times New Roman"/>
        <family val="1"/>
      </rPr>
      <t>(квартира, житловий будинок, офіс, торговий центр,промислова нерухомість, нерухомість спецпризначення, нерухомість господарського призначення, нерухомість туристичного призначення, незавершене житлове будівництво, незавершене нежитлове будівництво)</t>
    </r>
  </si>
  <si>
    <t>Адреса місця розташування</t>
  </si>
  <si>
    <t>Поверх/поверховість</t>
  </si>
  <si>
    <t>Наявність співласників</t>
  </si>
  <si>
    <t xml:space="preserve">Площа м.кв. </t>
  </si>
  <si>
    <t>Наявність земельної ділянки ("так" або "ні")</t>
  </si>
  <si>
    <t>Юридичний статус земельної ділянки (власність/оренда)</t>
  </si>
  <si>
    <r>
      <rPr>
        <b/>
        <sz val="11"/>
        <rFont val="Times New Roman"/>
        <family val="1"/>
      </rPr>
      <t>4. Назва активу:</t>
    </r>
    <r>
      <rPr>
        <sz val="11"/>
        <rFont val="Times New Roman"/>
        <family val="1"/>
      </rPr>
      <t xml:space="preserve"> Цілісний майновий комплекс</t>
    </r>
  </si>
  <si>
    <t>Галузь виробництва (відповідно до переліку за КВЕД 2010)</t>
  </si>
  <si>
    <r>
      <t xml:space="preserve">Тип нерухомості </t>
    </r>
    <r>
      <rPr>
        <sz val="9"/>
        <rFont val="Times New Roman"/>
        <family val="1"/>
      </rPr>
      <t>(завод/цех/ферма/карєр/склад/елеватор/АЗС, інше)</t>
    </r>
  </si>
  <si>
    <r>
      <t xml:space="preserve">Вид нерухомості </t>
    </r>
    <r>
      <rPr>
        <sz val="9"/>
        <rFont val="Times New Roman"/>
        <family val="1"/>
      </rPr>
      <t>( нерухомість спецпризначення, нерухомість господарського призначення, нерухомість туристичного призначення, інше)</t>
    </r>
  </si>
  <si>
    <t>Сумарна площа будівель м.кв.</t>
  </si>
  <si>
    <t xml:space="preserve">Земельні ділянки - площа (м.кв.), призначення та юридичний статус. </t>
  </si>
  <si>
    <t>Поагрегатний опис обладнання – з договору застави.</t>
  </si>
  <si>
    <t>Інша важлива інформація (наявність підїздних жд. шляхів, і т.д.)</t>
  </si>
  <si>
    <r>
      <rPr>
        <b/>
        <sz val="11"/>
        <rFont val="Times New Roman"/>
        <family val="1"/>
      </rPr>
      <t>5. Назва активу:</t>
    </r>
    <r>
      <rPr>
        <sz val="11"/>
        <rFont val="Times New Roman"/>
        <family val="1"/>
      </rPr>
      <t xml:space="preserve"> Товари в обороті, переробці/на складі/інше</t>
    </r>
  </si>
  <si>
    <t>Вид товарів товари в обороті, переробці/товари на складі</t>
  </si>
  <si>
    <t>Об"єм/вага/кількість</t>
  </si>
  <si>
    <t>Характеристики - з договору застави</t>
  </si>
  <si>
    <t>Відмітка про знаходження товарів (область згідно з довідником 1-26)</t>
  </si>
  <si>
    <t>Адреса знаходження застави</t>
  </si>
  <si>
    <r>
      <rPr>
        <b/>
        <sz val="11"/>
        <rFont val="Times New Roman"/>
        <family val="1"/>
      </rPr>
      <t>6. Назва активу:</t>
    </r>
    <r>
      <rPr>
        <sz val="11"/>
        <rFont val="Times New Roman"/>
        <family val="1"/>
      </rPr>
      <t xml:space="preserve"> Обладнання/устаткування</t>
    </r>
  </si>
  <si>
    <t xml:space="preserve">Вид обладнання/устаткування </t>
  </si>
  <si>
    <t>Комплекстність (лінія, одиниця)</t>
  </si>
  <si>
    <t>Характеристика обладнання</t>
  </si>
  <si>
    <r>
      <rPr>
        <b/>
        <sz val="11"/>
        <rFont val="Times New Roman"/>
        <family val="1"/>
      </rPr>
      <t>7. Назва активу:</t>
    </r>
    <r>
      <rPr>
        <sz val="11"/>
        <rFont val="Times New Roman"/>
        <family val="1"/>
      </rPr>
      <t xml:space="preserve"> Майнові права</t>
    </r>
  </si>
  <si>
    <t>Вид майнових прав (майнові права на отримання грошових коштів, майнові права на незавершене будівництво, майнові права на поставку, майнові  права на майбутній врожай, тощо)</t>
  </si>
  <si>
    <t>Обсяг майнових прав (у валюті кредиту)</t>
  </si>
  <si>
    <t xml:space="preserve">Інша істотна інформація </t>
  </si>
  <si>
    <r>
      <rPr>
        <b/>
        <sz val="11"/>
        <rFont val="Times New Roman"/>
        <family val="1"/>
      </rPr>
      <t>8. Назва активу:</t>
    </r>
    <r>
      <rPr>
        <sz val="11"/>
        <rFont val="Times New Roman"/>
        <family val="1"/>
      </rPr>
      <t xml:space="preserve"> Цінні папери</t>
    </r>
  </si>
  <si>
    <t>Вид цінних паперів (акцїї, облігації корпоративні, облігації внутрішньої державної позики, вексель, депозитний/ощадний сертифікат, подвійні складські свідоцтва, тощо)</t>
  </si>
  <si>
    <t>Кількість цінних паперів</t>
  </si>
  <si>
    <t>Міжнародний ідентифікаційний код цінного паперу (ISIN)</t>
  </si>
  <si>
    <r>
      <rPr>
        <b/>
        <sz val="11"/>
        <rFont val="Times New Roman"/>
        <family val="1"/>
      </rPr>
      <t>9. Назва активу:</t>
    </r>
    <r>
      <rPr>
        <sz val="11"/>
        <rFont val="Times New Roman"/>
        <family val="1"/>
      </rPr>
      <t xml:space="preserve"> Корпоративні права</t>
    </r>
  </si>
  <si>
    <t>Опис корпоративних прав</t>
  </si>
  <si>
    <r>
      <rPr>
        <b/>
        <sz val="11"/>
        <rFont val="Times New Roman"/>
        <family val="1"/>
      </rPr>
      <t>10. Назва активу:</t>
    </r>
    <r>
      <rPr>
        <sz val="11"/>
        <rFont val="Times New Roman"/>
        <family val="1"/>
      </rPr>
      <t xml:space="preserve"> Інші активи</t>
    </r>
  </si>
  <si>
    <t>Опис, який має містити основні характеристики та іншу важливу інформацію</t>
  </si>
  <si>
    <t>6.2. Порука (у випадку наявності - заповнюється вручну)</t>
  </si>
  <si>
    <t>6.2.3.Наявність майна у діючого поручителя по підприємству, що знаходиться в стадії банкрутства/ліквідації ("так" або "ні")</t>
  </si>
  <si>
    <t>VII</t>
  </si>
  <si>
    <t>7 Фінансові показники позичальника</t>
  </si>
  <si>
    <t>7.1. Фінансові параметри за останніх 3 роки</t>
  </si>
  <si>
    <t>7.1.10.Інші зобов'язання</t>
  </si>
  <si>
    <t>*Всі показники для розразунку беруться із додатніми значеннями</t>
  </si>
  <si>
    <r>
      <t>7.1.10 Кредити/EBITDA</t>
    </r>
    <r>
      <rPr>
        <b/>
        <sz val="10.5"/>
        <rFont val="Times New Roman"/>
        <family val="1"/>
      </rPr>
      <t xml:space="preserve"> (рахуються автоматично)</t>
    </r>
  </si>
  <si>
    <r>
      <t>7.1.11 EBITDA/ нараховані %%</t>
    </r>
    <r>
      <rPr>
        <b/>
        <sz val="10.5"/>
        <rFont val="Times New Roman"/>
        <family val="1"/>
      </rPr>
      <t xml:space="preserve">  (рахуються автоматично)</t>
    </r>
  </si>
  <si>
    <t>8 Фінансові показники поручителя</t>
  </si>
  <si>
    <t>7.2 Фінансові параметри за останніх 3 роки</t>
  </si>
  <si>
    <t>Рік ____</t>
  </si>
  <si>
    <t>*Всі показники для розразунку беруться із позитивними знаяченнями</t>
  </si>
  <si>
    <t xml:space="preserve">1.4. Область, місто </t>
  </si>
  <si>
    <t>3.1. Наявність документів кредитної справи ("так" /"ні"):</t>
  </si>
  <si>
    <t>1.6.Адреса реєстрації</t>
  </si>
  <si>
    <t>1.9.Пов'язаність позичальника із банком  ("так" або "ні")</t>
  </si>
  <si>
    <t>1.10.Клас позичальника відповідно до класифікації НБУ:</t>
  </si>
  <si>
    <t>1.7.Галузь діяльності позичальника (КВЕД)</t>
  </si>
  <si>
    <t>юридична особа</t>
  </si>
  <si>
    <t>1.1.Тип позичальника (юридична особа/фізична особа):</t>
  </si>
  <si>
    <t xml:space="preserve"> </t>
  </si>
  <si>
    <t>Вартість застави відповідно до останньої переоцінки</t>
  </si>
  <si>
    <t>Дата останньої переоцінки</t>
  </si>
  <si>
    <r>
      <t xml:space="preserve">Графічні матеріали </t>
    </r>
    <r>
      <rPr>
        <sz val="9"/>
        <rFont val="Times New Roman"/>
        <family val="1"/>
      </rPr>
      <t>(вставити з на вкладці 5.2 з вказанням назви застави)</t>
    </r>
  </si>
  <si>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</si>
  <si>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</si>
  <si>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</si>
  <si>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</si>
  <si>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</si>
  <si>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</si>
  <si>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</si>
  <si>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</si>
  <si>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</si>
  <si>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6.2.4.Детальний опис поруки, включаючи заставну вартість за наявності</t>
  </si>
  <si>
    <t>4.1.Залучення колекторів (так/ні):</t>
  </si>
  <si>
    <t>4.4.1. Судове провадження (так/ні)</t>
  </si>
  <si>
    <r>
      <t>7.1.1 Чистий дохід від реалізації продукції</t>
    </r>
    <r>
      <rPr>
        <b/>
        <sz val="10.5"/>
        <rFont val="Times New Roman"/>
        <family val="1"/>
      </rPr>
      <t xml:space="preserve"> (ф2. 2000)</t>
    </r>
  </si>
  <si>
    <t>7.1.3 Фінансові затрати (ф2. 2250)</t>
  </si>
  <si>
    <t>7.1.4 Кредити  довгострокові (б. 1510+1515)</t>
  </si>
  <si>
    <t>7.1.5 Кредити короткострокові (б. 1600)</t>
  </si>
  <si>
    <t>7.1.6 Основні засоби (б. 1010)</t>
  </si>
  <si>
    <r>
      <t>7.2.7 Капітал</t>
    </r>
    <r>
      <rPr>
        <b/>
        <sz val="10.5"/>
        <rFont val="Times New Roman"/>
        <family val="1"/>
      </rPr>
      <t xml:space="preserve"> (б. 1495)</t>
    </r>
  </si>
  <si>
    <r>
      <t>7.1.8 Активи</t>
    </r>
    <r>
      <rPr>
        <b/>
        <sz val="10.5"/>
        <rFont val="Times New Roman"/>
        <family val="1"/>
      </rPr>
      <t xml:space="preserve"> (б. 1300)</t>
    </r>
  </si>
  <si>
    <t>Дата заповнення</t>
  </si>
  <si>
    <t>2.8.Кількість днів прострочення оплати боргу на дату заповнення</t>
  </si>
  <si>
    <t>3.3. Інформація про втрату працездатності, смерть поручителя, факт шахрайства:</t>
  </si>
  <si>
    <t>6.2.1.Поручитель (ОПФ та Найменування / П.І.Б). (фінансовий/майновий)</t>
  </si>
  <si>
    <t>6.1.3. Вартість застави на дату укладання договору, грн</t>
  </si>
  <si>
    <t>6.1.5.Вартість застави відповідно до останньої переоцінки, грн</t>
  </si>
  <si>
    <t>Сума, в грн</t>
  </si>
  <si>
    <t>Пробіг/мотогодини</t>
  </si>
  <si>
    <t>4.3.1. Дати звернення до суду</t>
  </si>
  <si>
    <t>4.3. Факт звернення до суду (так/ні)</t>
  </si>
  <si>
    <t>4.3.2. Предмет спору</t>
  </si>
  <si>
    <t>6.2.5. Заставна вартість після переоцінки</t>
  </si>
  <si>
    <t>Курс USD НБУ на дату заповнення (для валютних кредитів)</t>
  </si>
  <si>
    <t>6.2.4. Детальний опис поруки</t>
  </si>
  <si>
    <t>6.2.3.Наявність майна у діючого поручителя по підприємству, що знаходиться в стадії банкрутства/ліквідації</t>
  </si>
  <si>
    <t>1.8.Відмітка про пов’язаність позичальника з іншими позичальниками в межах портфелю (перелік позичальників)</t>
  </si>
  <si>
    <t>2.7.7.Штрафи та пені:</t>
  </si>
  <si>
    <t>2.7.2.Заборгованість по тілу кредиту на дату заповнення паспорту:</t>
  </si>
  <si>
    <t>2.7.1.Заборгованстіь  на дату заповнення паспорту (тіло та проценти):</t>
  </si>
  <si>
    <t>2.7.3.Сума погашеної заборгованості по тілу кредиту за останні 6міс.:</t>
  </si>
  <si>
    <t>2.7.4.Заборгованість по нарахованим % за кредитом на дату заповнення паспорту  (в т.ч. що обліковуються на 8 класі та позабалансовим рахункам):</t>
  </si>
  <si>
    <t>2.11. Категорія якості кредиту відповідно до класифікації НБУ на дату оцінки</t>
  </si>
  <si>
    <t>2.12. Відмітка про знаходження права вимоги за кредитом в якості забезпечення під рефинансуванням в НБУ</t>
  </si>
  <si>
    <t>2.9.Сума останнього погашення заборгованості</t>
  </si>
  <si>
    <r>
      <t xml:space="preserve">7.1.2 EBITDA </t>
    </r>
    <r>
      <rPr>
        <b/>
        <sz val="10.5"/>
        <rFont val="Times New Roman"/>
        <family val="1"/>
      </rPr>
      <t xml:space="preserve"> (ф2. 2350-2355+2515+2300+2250)</t>
    </r>
  </si>
  <si>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</si>
  <si>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</si>
  <si>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</si>
  <si>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</si>
  <si>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</si>
  <si>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</si>
  <si>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</si>
  <si>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</si>
  <si>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</si>
  <si>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</si>
  <si>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</si>
  <si>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</si>
  <si>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</si>
  <si>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</si>
  <si>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</si>
  <si>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</si>
  <si>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</si>
  <si>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</si>
  <si>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</si>
  <si>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</si>
  <si>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</si>
  <si>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</si>
  <si>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</si>
  <si>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</si>
  <si>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</si>
  <si>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</si>
  <si>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</si>
  <si>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</si>
  <si>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</si>
  <si>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</si>
  <si>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</si>
  <si>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</si>
  <si>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</si>
  <si>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</si>
  <si>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</si>
  <si>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</si>
  <si>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r>
      <t>8.1.1 Чистий дохід від реалізації продукції</t>
    </r>
    <r>
      <rPr>
        <b/>
        <sz val="10.5"/>
        <rFont val="Times New Roman"/>
        <family val="1"/>
      </rPr>
      <t xml:space="preserve"> (ф2. 2000)</t>
    </r>
  </si>
  <si>
    <r>
      <t xml:space="preserve">8.1.2 EBITDA </t>
    </r>
    <r>
      <rPr>
        <b/>
        <sz val="10.5"/>
        <rFont val="Times New Roman"/>
        <family val="1"/>
      </rPr>
      <t xml:space="preserve"> (ф2. 2350-2355+2515+2300+2250)</t>
    </r>
  </si>
  <si>
    <t>8.1.3 Фінансові затрати (ф2. 2250)</t>
  </si>
  <si>
    <t>8.1.4 Кредити  довгострокові (б. 1510+1515)</t>
  </si>
  <si>
    <t>8.1.5 Кредити короткострокові (б. 1600)</t>
  </si>
  <si>
    <t>8.1.6 Основні засоби (б. 1010)</t>
  </si>
  <si>
    <r>
      <t>8.2.7 Капітал</t>
    </r>
    <r>
      <rPr>
        <b/>
        <sz val="10.5"/>
        <rFont val="Times New Roman"/>
        <family val="1"/>
      </rPr>
      <t xml:space="preserve"> (б. 1495)</t>
    </r>
  </si>
  <si>
    <r>
      <t>8.1.8 Активи</t>
    </r>
    <r>
      <rPr>
        <b/>
        <sz val="10.5"/>
        <rFont val="Times New Roman"/>
        <family val="1"/>
      </rPr>
      <t xml:space="preserve"> (б. 1300)</t>
    </r>
  </si>
  <si>
    <t>8.1.10Інші зобов'язання</t>
  </si>
  <si>
    <r>
      <t>8.2.10 Кредити/EBITDA</t>
    </r>
    <r>
      <rPr>
        <b/>
        <sz val="10.5"/>
        <rFont val="Times New Roman"/>
        <family val="1"/>
      </rPr>
      <t xml:space="preserve"> (рахуються автоматично)</t>
    </r>
  </si>
  <si>
    <r>
      <t>8.2.11 EBITDA/ нараховані %%</t>
    </r>
    <r>
      <rPr>
        <b/>
        <sz val="10.5"/>
        <rFont val="Times New Roman"/>
        <family val="1"/>
      </rPr>
      <t xml:space="preserve">  (рахуються автоматично)</t>
    </r>
  </si>
  <si>
    <t>6.1.7. Класифікатор застави (нерухомість,  рухоме майно, товари в обороті, майнові права, цінні папери)</t>
  </si>
  <si>
    <t>6.1.8. Стислий опис застави</t>
  </si>
  <si>
    <t>6.1.9.Внесення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</si>
  <si>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6.1.10. Власник застави (Назва/ПІБ; ЄДРПОУ/ІПН)</t>
  </si>
  <si>
    <t>6.1.6.Балансмова вартість на дату складання паспорту</t>
  </si>
  <si>
    <t>ЕКВ.ГРН.</t>
  </si>
  <si>
    <t>*В разі наявності декілька застав або порук - заповнюються колонки горизонтально</t>
  </si>
  <si>
    <t>*Кожен рік окремою колонкою по горизонталі</t>
  </si>
  <si>
    <t>Розрахункова вартість активу відповідно до оцінки,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</si>
  <si>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</si>
  <si>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</si>
  <si>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</si>
  <si>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</si>
  <si>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</si>
  <si>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</si>
  <si>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 xml:space="preserve">                                                                                   ПАСПОРТ АКТИВУ (КРЕДИТ) - право вимоги/майнове право                                                                                   </t>
  </si>
  <si>
    <t>вибрати потрібне</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</si>
  <si>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</si>
  <si>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</si>
  <si>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</si>
  <si>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</si>
  <si>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</si>
  <si>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</si>
  <si>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</si>
  <si>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ПУБЛІЧНИЙ ПАСПОРТ АКТИВУ
щодо прав вимоги/майнових права за кредитом</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</si>
  <si>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</si>
  <si>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</si>
  <si>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</si>
  <si>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</si>
  <si>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</si>
  <si>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</si>
  <si>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</si>
  <si>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</si>
  <si>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</si>
  <si>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</si>
  <si>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</si>
  <si>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</si>
  <si>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</si>
  <si>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</si>
  <si>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</si>
  <si>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</si>
  <si>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</si>
  <si>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</si>
  <si>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</si>
  <si>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</si>
  <si>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</si>
  <si>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</si>
  <si>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</si>
  <si>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</si>
  <si>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Звертаємо увагу, що  на період дії воєнного стану на території України  договори що посвідчуються нотаріусом, тим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в даний час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</si>
  <si>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</si>
  <si>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</si>
  <si>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</si>
  <si>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МЕГАБАНК</t>
  </si>
  <si>
    <t>фінансова порука</t>
  </si>
  <si>
    <t>1.5.Відмітка про розташування у Криму або зоні АТО</t>
  </si>
  <si>
    <t>рухоме майно</t>
  </si>
  <si>
    <t>Графічні матеріали (вставити з на вкладці 5.2 з вказанням назви застави)</t>
  </si>
  <si>
    <t>10 клас</t>
  </si>
  <si>
    <t xml:space="preserve"> - </t>
  </si>
  <si>
    <t xml:space="preserve"> I (форма продажу - право вимоги)
</t>
  </si>
  <si>
    <t>ТОВ “АКО ЕКСПЕРТ”</t>
  </si>
  <si>
    <t>31755120</t>
  </si>
  <si>
    <t>Приватне підприємство "ЕЛЕКС"</t>
  </si>
  <si>
    <t>Львівська обл.</t>
  </si>
  <si>
    <t>Україна, 82400, Львівська обл., м. Стрий, вул. Матійціва, буд. 4 а</t>
  </si>
  <si>
    <t>43.21 Електромонтажні роботи</t>
  </si>
  <si>
    <t xml:space="preserve">24-13/2008-МК-USD </t>
  </si>
  <si>
    <t>кредит</t>
  </si>
  <si>
    <t xml:space="preserve">ЛЬВІВСЬКА ОБЛАСТЬ/М.ЛЬВІВ, МІСТА ОБЛАСНОГО ПІДПОРЯДКУВАННЯ ЛЬВІВСЬКОЇ ОБЛАСТІ, СТРИЙ, вул. Матійціва буд. 4а </t>
  </si>
  <si>
    <t xml:space="preserve">вантажний автомобіль </t>
  </si>
  <si>
    <t xml:space="preserve">ПП "ЕЛЕКС"  31755120 </t>
  </si>
  <si>
    <t>транспортний засіб</t>
  </si>
  <si>
    <t>Ford Transit</t>
  </si>
  <si>
    <t>вантажний автомобіль</t>
  </si>
  <si>
    <t>ЛЬВІВСЬКА ОБЛАСТЬ/М.ЛЬВІВ, МІСТА ОБЛАСНОГО ПІДПОРЯДКУВАННЯ ЛЬВІВСЬКОЇ ОБЛАСТІ, СТРИЙ, вул. Матійціва буд. 4а</t>
  </si>
  <si>
    <t>нерухоме майно</t>
  </si>
  <si>
    <t xml:space="preserve">нежитлові приміщення </t>
  </si>
  <si>
    <t>немає</t>
  </si>
  <si>
    <t>Годзінець Наталія Федорівна (фінансовий)</t>
  </si>
  <si>
    <t>Ford Exporer</t>
  </si>
  <si>
    <t xml:space="preserve">нежитлове приміщення </t>
  </si>
  <si>
    <t>землі міської ради</t>
  </si>
  <si>
    <t>будівля учбового тренажеру</t>
  </si>
  <si>
    <t>Годзінець Володимир Михайлович (фінансовий)</t>
  </si>
  <si>
    <t>150000 USD</t>
  </si>
  <si>
    <t>150000USD</t>
  </si>
  <si>
    <t>так, до постійно діючого третейського суду при Асоціації „Слобожанська перспектива" та господарського суду Львівської області</t>
  </si>
  <si>
    <t>про стягнення заборгованості та звернення стягнення на предмет застави</t>
  </si>
  <si>
    <t>про звернення стягнення на предмет іпотеки</t>
  </si>
  <si>
    <t>про зняття арешту</t>
  </si>
  <si>
    <t xml:space="preserve">справа №2018/18983/2012 </t>
  </si>
  <si>
    <t>справа № 5015/2153/12</t>
  </si>
  <si>
    <t>справа № 914/4097/15</t>
  </si>
  <si>
    <t xml:space="preserve">Ухвалою Київського районного суду м. Харкова від 03.04.2013р по справі №2018/18983/2012 задоволено заяву ПАТ «МЕГАБАНК» про видачу виконавчого листа та видано виконавчий лист на примусове виконання рішення постійно діючого третейського суду при Асоціації „Слобожанська перспектива" від 04.10.2012 року по справі № 2/590-2012 про дострокове стягнення заборгованості та штрафів за кредитним договором №  24-13/2008-МК-USD від 01 серпня 2008 року в сумі 75 922,80 доларів США, звернення стягнення на предмет застави за договором № 24-13/2008-МК-USD-З-1 застави рухомого майна від 01,08.2008 р. та договором № 24-13/2008-МК-USD-З-2 від 29.08.2008 р., а також сплачений третейський збір у розмірі 5,00 грн. та витрати  на листування у розмірі 244,08 грн. з  ПП « ЕЛЕКС» Годзінець В.В. та Годзінець Н.Ф.  на користь ПАТ « МЕГАБАНК».
 Ухвалою Київського районного суду м. Харкова від 21.01.2014р задоволено заяву ПАТ «МЕГАБАНК» та викладено ухвалу по справі №2018/18983/2012 від 03.04.2013 р. про видачу виконавчого документа за рішенням  Постійно діючого Третейського суду при Асоціації «Слобожанська Перспектива» від 04.10.2012р. у справі №2/590-2012 за позовом  Публічного акціонерного товариства «Мегабанк» до Приватного підприємства «Елекс», Годзінець В.В. та Годзінець Н.Ф.  про стягнення заборгованості та штрафів за кредитним договором і звернення стягнення на предмети застави в новій редакції.
«Стягнуто з Приватного підприємства «Елекс» на користь ПАТ «МЕГАБАНК» заборгованість за Кредитним договором №24-13/2008-МК-USD від 01 серпня 2008 року, в сумі 75922,80 долари США, яка складається із заборгованості по кредиту в розмірі 74 082,47 доларів США, заборгованості по нарахованих та несплачених процентах, за період із 10 листопада 2011 року по  23 травня 2012 року включно у розмірі 1 840,33 долари США, та  неустойку у розмірі 46 693 грн. 96 коп.
Для повернення заборгованості за Кредитним договором №24-13/2008-МК-USD від 01 серпня 2008 року в сумі 75922,80 долари США, звернути стягнення на предмети застави: за договором №24-13/2008-МК-USD-З-1 застави рухомого майна від 01.08.2008р  - транспортний засіб автомобіль марки FORD Explorer, тип транспортного засобу - легковий універсал В, зеленого кольору, та договором №24-13/2008-МК-USD-З-2 застави рухомого майна від 29.08.2008р - транспортний засіб автомобіль марки FORD Тransit, тип транспортного засобу - бортовий малотонажний В, білого кольору, 2002 року випуску, із застосуванням процедури передбаченої статтею 26 Закону України від 18 листопада 2003 року N1255-IV «Про забезпечення вимог кредиторів та реєстрацію обтяжень», - продаж ПАТ «МЕГАБАНК», як обтяжувачем, предмета забезпечувального обтяження шляхом укладення договору купівлі-продажу з іншою особою-покупцем за ціною, визначеною суб'єктом оціночної  діяльності - суб'єктом господарювання, який здійснює свою діяльність відповідно до Закону України «Про оцінку майна, майнових прав та професійну оціночну діяльність в Україні» із наданням ПАТ «МЕГАБАНК» права зняти з обліку в органах ДАІ при ГУМВС України транспортні засоби.
До реалізації предмета застави за договором №24-13/2008-МК-USD-З-1 від 29.08.2008р  - транспортний засіб автомобіль марки FORD Explorer, тип транспортного засобу -легковий універсал В, зеленого кольору, передати його в управління ПАТ «МЕГАБАНК» із спрямуванням доходів, отриманих в результаті  управління предметом застави, на задоволення  забезпечених заставою  вимог  за Кредитним договором №24-13/2008-МК-USD  від 01 серпня 2008 року.
До реалізації предмета застави за договором №24-13/2008-МК-USD-З-2 від 29.08.2008р  - транспортний засіб автомобіль марки FORD Тransit, тип транспортного засобу -бортовий малотонажний В, білого кольору,   2002 року випуску, передати його в управління ПАТ «МЕГАБАНК» із спрямуванням доходів, отриманих в результаті  управління предметом застави, на задоволення  забезпечених заставою  вимог  за Кредитним договором №24-13/2008-МК-USD  від 01 серпня 2008 року.
Стягнутио солідарно з Годзінець В.В. та Годзінець Н.Ф. на користь ПАТ «МЕГАБАНК» заборгованість Кредитним договором №24-13/2008-МК-USD від 01 серпня 2008 року, в сумі 75922,80 долари США, яка складається із заборгованості по кредиту в розмірі 74 082,47 доларів США, заборгованості по нарахованих та несплачених процентах, за період із 10 листопада 2011 року по  23 травня 2012 року включно, у розмірі 1 840,33 долари США, та  неустойку у розмірі 46 693 грн. 96 коп.
Стягнуто солідарно з Приватного підприємства «Елекс» Годзінець В.В. та Годзінець Н.Ф. на користь ПАТ «МЕГАБАНК» витрати за третейський збір в розмірі 5,0 грн. та витрати на листування у розмірі 244,08 грн. 
Виконавчі листи неодноразово подавались на виконання, виконавчі провадження щодо ПП «Елекс»-відкрито,   щодо Годзінець В.В. та Годзінець Н.Ф.- завершено.
</t>
  </si>
  <si>
    <t xml:space="preserve">Господарським судом Львівської області від 18.09.2014р. у справі № 5015/2153/12 винесено рішення Стягнуто з ПП «Елекс» на користь ПАТ «Мегабанк» 74  082,47 дол. США заборгованості за кредитом; 31 764, 60 грн. штрафу шляхом звернення стягнення на нежитлову будівлю учбового тренажеру, позначену в технічному паспорті під літерою «А-2», площею 539,4 м2, що знаходиться за адресою: Львівська обл., м. Стрий, вул..Матійціва, 4а, передану в іпотеку згідно з умовами Договору № 24- 13/2008-МК -USD-3-2 від 01.08.2008.).   Реалізацію зазначеного об'єкту нерухомості здійснити із застосуванням процедури продажу, встановленої нормами ст. 38 ЗУ « Про іпотеку»: шляхом продажу предмету іпотеки ПАТ «Мегабанк» (іпотекодержатель) будь - якій визначеній ним особі  (покупцеві) за ціною, що підлягає визначенню суб'єктом оціночної діяльності (який здійснює свою діяльність відповідно до Закону України «Про оцінку майна, майнових прав та професійну оціночну діяльність в Україні»), із наданням ПАТ «Мегабанк» усіх прав продавця, необхідних для реалізації об'єкту нерухомості (предмету іпотеки).                                                                            Передано ПАТ «Мегабанк» (61002, м. Харків, вул. Артема, 30. Ідентифікаційний код 09804119)) об'єкт нерухомості (нежитлову будівлю учбового тренажеру, позначену в технічному паспорті під літерою «А-2», площею 539,4 м2, що знаходиться за адресою: Львівська обл., м. Стрий, вул..Матійціва, 4а,), на час його реалізації, в управління із спрямуванням отриманих доходів (в результаті управління об'єктом) на задоволення грошових вимог (для погашення кредитної заборгованості Приватного підприємства «Елекс», що підлягає стягненню на підставі даного рішення суду).
У задоволенні позовних вимог  в частині стягнення 14 929, 36 грн. штрафу в задоволенні позову відмовити.
В частині стягнення 1 840,33 дол. США заборгованості за нарахованими та несплаченими процентами за період з 10.11.2011 р. по 23.05.2012 р. провадження у справі припинити.
Стягнуто з ПП «Елекс» на користь Публічного акціонерного товариства «Мегабанк12 771,55 грн. судового збору
</t>
  </si>
  <si>
    <t>Рішенням Господарського суду Львівської області від 26.01.2016р. у справі № 914/4097/15 задоволено позов ПАТ Мегабанк та Нерухоме майно - нежитлова будівля учбового тренажеру, позначену в технічному паспорті під літерою «А-2», загальною площею 539,4 м2, що знаходиться за адресою: Львівська обл., м. Стрий, вул. І.Матійціва, 4а, що перебуває в іпотеці ПАТ «МЕГАБАНК», звільнено з-під арештів, накладених ВДВС.</t>
  </si>
  <si>
    <t>Уповноважена особа Фонду гарантування вкладів фізичних осіб на ліквідацію АТ "МЕГАБАНК"</t>
  </si>
  <si>
    <t>______________________________Ірина БІЛА</t>
  </si>
  <si>
    <t>станом на 01.01.2023 року</t>
  </si>
  <si>
    <t xml:space="preserve">Гришкова Євгенія Юріївна,  тел. 067 723 60 80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</si>
</sst>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_₴_-;\-* #,##0_₴_-;_-* &quot;-&quot;??_₴_-;_-@_-"/>
    <numFmt numFmtId="173" formatCode="#,##0_₴"/>
    <numFmt numFmtId="174" formatCode="[$-422]d\ mmmm\ yyyy&quot; р.&quot;"/>
    <numFmt numFmtId="175" formatCode="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
    <numFmt numFmtId="182" formatCode="_-* #,##0.0_₴_-;\-* #,##0.0_₴_-;_-* &quot;-&quot;??_₴_-;_-@_-"/>
    <numFmt numFmtId="183" formatCode="#,##0_ ;\-#,##0\ "/>
    <numFmt numFmtId="184" formatCode="0_ ;\-0\ "/>
    <numFmt numFmtId="185" formatCode="#,##0.00_ ;\-#,##0.00\ "/>
    <numFmt numFmtId="186" formatCode="_-* #,##0.00\ _₴_-;\-* #,##0.00\ _₴_-;_-* &quot;-&quot;??\ _₴_-;_-@_-"/>
  </numFmts>
  <fonts count="103">
    <font>
      <sz val="11"/>
      <color theme="1"/>
      <name val="Calibri"/>
      <family val="2"/>
    </font>
    <font>
      <sz val="11"/>
      <color indexed="8"/>
      <name val="Calibri"/>
      <family val="2"/>
    </font>
    <font>
      <sz val="11"/>
      <color indexed="8"/>
      <name val="Times New Roman"/>
      <family val="1"/>
    </font>
    <font>
      <b/>
      <sz val="11"/>
      <color indexed="8"/>
      <name val="Times New Roman"/>
      <family val="1"/>
    </font>
    <font>
      <sz val="8"/>
      <name val="Calibri"/>
      <family val="2"/>
    </font>
    <font>
      <sz val="11"/>
      <name val="Times New Roman"/>
      <family val="1"/>
    </font>
    <font>
      <b/>
      <sz val="11"/>
      <name val="Times New Roman"/>
      <family val="1"/>
    </font>
    <font>
      <sz val="8"/>
      <color indexed="8"/>
      <name val="Times New Roman"/>
      <family val="1"/>
    </font>
    <font>
      <b/>
      <sz val="8"/>
      <color indexed="8"/>
      <name val="Times New Roman"/>
      <family val="1"/>
    </font>
    <font>
      <sz val="9"/>
      <color indexed="8"/>
      <name val="Times New Roman"/>
      <family val="1"/>
    </font>
    <font>
      <b/>
      <i/>
      <sz val="11"/>
      <name val="Times New Roman"/>
      <family val="1"/>
    </font>
    <font>
      <i/>
      <sz val="11"/>
      <name val="Times New Roman"/>
      <family val="1"/>
    </font>
    <font>
      <i/>
      <sz val="11"/>
      <color indexed="8"/>
      <name val="Times New Roman"/>
      <family val="1"/>
    </font>
    <font>
      <b/>
      <i/>
      <sz val="11"/>
      <color indexed="8"/>
      <name val="Times New Roman"/>
      <family val="1"/>
    </font>
    <font>
      <sz val="9"/>
      <name val="Times New Roman"/>
      <family val="1"/>
    </font>
    <font>
      <b/>
      <sz val="10.5"/>
      <name val="Times New Roman"/>
      <family val="1"/>
    </font>
    <font>
      <sz val="8"/>
      <name val="Times New Roman"/>
      <family val="1"/>
    </font>
    <font>
      <b/>
      <sz val="9"/>
      <name val="Tahoma"/>
      <family val="2"/>
    </font>
    <font>
      <i/>
      <sz val="8"/>
      <name val="Times New Roman"/>
      <family val="1"/>
    </font>
    <font>
      <b/>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Calibri"/>
      <family val="2"/>
    </font>
    <font>
      <sz val="11"/>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1"/>
      <color indexed="13"/>
      <name val="Calibri"/>
      <family val="2"/>
    </font>
    <font>
      <b/>
      <sz val="10"/>
      <color indexed="8"/>
      <name val="Times New Roman"/>
      <family val="1"/>
    </font>
    <font>
      <i/>
      <sz val="8"/>
      <color indexed="56"/>
      <name val="Times New Roman"/>
      <family val="1"/>
    </font>
    <font>
      <b/>
      <i/>
      <sz val="9"/>
      <color indexed="10"/>
      <name val="Times New Roman"/>
      <family val="1"/>
    </font>
    <font>
      <i/>
      <sz val="11"/>
      <color indexed="8"/>
      <name val="Calibri"/>
      <family val="2"/>
    </font>
    <font>
      <b/>
      <sz val="11"/>
      <color indexed="10"/>
      <name val="Times New Roman"/>
      <family val="1"/>
    </font>
    <font>
      <sz val="12"/>
      <color indexed="63"/>
      <name val="Arial"/>
      <family val="2"/>
    </font>
    <font>
      <sz val="11"/>
      <color indexed="8"/>
      <name val="Cambria"/>
      <family val="1"/>
    </font>
    <font>
      <i/>
      <sz val="8"/>
      <color indexed="10"/>
      <name val="Times New Roman"/>
      <family val="1"/>
    </font>
    <font>
      <b/>
      <sz val="18"/>
      <color indexed="10"/>
      <name val="Times New Roman"/>
      <family val="1"/>
    </font>
    <font>
      <b/>
      <i/>
      <sz val="12"/>
      <color indexed="10"/>
      <name val="Times New Roman"/>
      <family val="1"/>
    </font>
    <font>
      <i/>
      <sz val="6"/>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Calibri"/>
      <family val="2"/>
    </font>
    <font>
      <b/>
      <sz val="12"/>
      <color theme="3"/>
      <name val="Calibri"/>
      <family val="2"/>
    </font>
    <font>
      <b/>
      <sz val="11"/>
      <color rgb="FFFF0000"/>
      <name val="Calibri"/>
      <family val="2"/>
    </font>
    <font>
      <sz val="8"/>
      <color theme="1"/>
      <name val="Arial"/>
      <family val="2"/>
    </font>
    <font>
      <sz val="11"/>
      <color rgb="FFFFFF00"/>
      <name val="Calibri"/>
      <family val="2"/>
    </font>
    <font>
      <b/>
      <sz val="10"/>
      <color theme="1"/>
      <name val="Times New Roman"/>
      <family val="1"/>
    </font>
    <font>
      <i/>
      <sz val="8"/>
      <color rgb="FF1F497D"/>
      <name val="Times New Roman"/>
      <family val="1"/>
    </font>
    <font>
      <b/>
      <i/>
      <sz val="9"/>
      <color rgb="FFFF0000"/>
      <name val="Times New Roman"/>
      <family val="1"/>
    </font>
    <font>
      <i/>
      <sz val="11"/>
      <color theme="1"/>
      <name val="Calibri"/>
      <family val="2"/>
    </font>
    <font>
      <sz val="11"/>
      <color theme="1"/>
      <name val="Times New Roman"/>
      <family val="1"/>
    </font>
    <font>
      <b/>
      <sz val="11"/>
      <color theme="1"/>
      <name val="Times New Roman"/>
      <family val="1"/>
    </font>
    <font>
      <b/>
      <sz val="11"/>
      <color rgb="FFFF0000"/>
      <name val="Times New Roman"/>
      <family val="1"/>
    </font>
    <font>
      <sz val="8"/>
      <color theme="1"/>
      <name val="Times New Roman"/>
      <family val="1"/>
    </font>
    <font>
      <sz val="11"/>
      <color rgb="FF000000"/>
      <name val="Times New Roman"/>
      <family val="1"/>
    </font>
    <font>
      <sz val="12"/>
      <color rgb="FF333333"/>
      <name val="Arial"/>
      <family val="2"/>
    </font>
    <font>
      <sz val="11"/>
      <color theme="1"/>
      <name val="Cambria"/>
      <family val="1"/>
    </font>
    <font>
      <i/>
      <sz val="8"/>
      <color rgb="FFFF0000"/>
      <name val="Times New Roman"/>
      <family val="1"/>
    </font>
    <font>
      <sz val="10"/>
      <color rgb="FF000000"/>
      <name val="Times New Roman"/>
      <family val="1"/>
    </font>
    <font>
      <b/>
      <i/>
      <sz val="12"/>
      <color rgb="FFFF0000"/>
      <name val="Times New Roman"/>
      <family val="1"/>
    </font>
    <font>
      <b/>
      <sz val="18"/>
      <color rgb="FFFF0000"/>
      <name val="Times New Roman"/>
      <family val="1"/>
    </font>
    <font>
      <i/>
      <sz val="6"/>
      <color rgb="FFFF0000"/>
      <name val="Times New Roman"/>
      <family val="1"/>
    </font>
    <font>
      <b/>
      <sz val="12"/>
      <color rgb="FFFF0000"/>
      <name val="Calibri"/>
      <family val="2"/>
    </font>
    <font>
      <sz val="12"/>
      <color theme="3"/>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style="medium"/>
      <right/>
      <top/>
      <bottom/>
    </border>
    <border>
      <left/>
      <right style="medium"/>
      <top/>
      <bottom/>
    </border>
    <border>
      <left style="medium"/>
      <right/>
      <top style="medium"/>
      <bottom/>
    </border>
    <border>
      <left/>
      <right style="medium"/>
      <top style="medium"/>
      <bottom/>
    </border>
    <border>
      <left/>
      <right style="medium"/>
      <top/>
      <bottom style="medium"/>
    </border>
    <border>
      <left style="medium"/>
      <right/>
      <top/>
      <bottom style="medium"/>
    </border>
    <border>
      <left style="medium"/>
      <right/>
      <top style="medium"/>
      <bottom style="medium"/>
    </border>
    <border>
      <left/>
      <right style="medium"/>
      <top style="medium"/>
      <bottom style="mediu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lignment/>
      <protection/>
    </xf>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312">
    <xf numFmtId="0" fontId="0" fillId="0" borderId="0" xfId="0" applyFont="1" applyAlignment="1">
      <alignment/>
    </xf>
    <xf numFmtId="0" fontId="3" fillId="0" borderId="10" xfId="0" applyFont="1" applyBorder="1" applyAlignment="1">
      <alignment horizontal="left" vertical="center" wrapText="1"/>
    </xf>
    <xf numFmtId="0" fontId="0" fillId="0" borderId="0" xfId="0" applyBorder="1" applyAlignment="1">
      <alignment/>
    </xf>
    <xf numFmtId="0" fontId="0" fillId="0" borderId="10" xfId="0" applyBorder="1" applyAlignment="1">
      <alignment/>
    </xf>
    <xf numFmtId="0" fontId="3" fillId="0" borderId="10" xfId="0" applyFont="1" applyBorder="1" applyAlignment="1">
      <alignment horizontal="left"/>
    </xf>
    <xf numFmtId="0" fontId="3" fillId="0" borderId="10" xfId="0" applyFont="1" applyFill="1" applyBorder="1" applyAlignment="1">
      <alignment horizontal="left" vertical="center" wrapText="1"/>
    </xf>
    <xf numFmtId="14" fontId="0" fillId="0" borderId="0" xfId="0" applyNumberFormat="1" applyFill="1" applyAlignment="1">
      <alignment/>
    </xf>
    <xf numFmtId="0" fontId="2" fillId="0" borderId="10" xfId="0" applyFont="1" applyFill="1" applyBorder="1" applyAlignment="1">
      <alignment vertical="center" wrapText="1"/>
    </xf>
    <xf numFmtId="0" fontId="0" fillId="0" borderId="11" xfId="0" applyBorder="1" applyAlignment="1">
      <alignment/>
    </xf>
    <xf numFmtId="0" fontId="0" fillId="0" borderId="0" xfId="0" applyAlignment="1">
      <alignment horizontal="center"/>
    </xf>
    <xf numFmtId="0" fontId="68" fillId="0" borderId="12" xfId="0" applyFont="1" applyFill="1" applyBorder="1" applyAlignment="1">
      <alignment horizontal="center"/>
    </xf>
    <xf numFmtId="0" fontId="0" fillId="0" borderId="12" xfId="0" applyFont="1" applyFill="1" applyBorder="1" applyAlignment="1">
      <alignment horizontal="center" vertical="center"/>
    </xf>
    <xf numFmtId="0" fontId="68" fillId="0" borderId="13" xfId="0" applyFont="1" applyFill="1" applyBorder="1" applyAlignment="1">
      <alignment horizontal="center"/>
    </xf>
    <xf numFmtId="0" fontId="0" fillId="0" borderId="10" xfId="0" applyFont="1" applyFill="1" applyBorder="1" applyAlignment="1">
      <alignment horizontal="center" vertical="center"/>
    </xf>
    <xf numFmtId="0" fontId="7" fillId="0" borderId="10" xfId="0" applyFont="1" applyBorder="1" applyAlignment="1">
      <alignment vertical="center" wrapText="1"/>
    </xf>
    <xf numFmtId="0" fontId="7" fillId="0" borderId="10" xfId="0" applyFont="1" applyFill="1" applyBorder="1" applyAlignment="1">
      <alignment vertical="center" wrapText="1"/>
    </xf>
    <xf numFmtId="1" fontId="9" fillId="0" borderId="0" xfId="0" applyNumberFormat="1" applyFont="1" applyAlignment="1">
      <alignment/>
    </xf>
    <xf numFmtId="0" fontId="0" fillId="0" borderId="0" xfId="0" applyFont="1" applyFill="1" applyBorder="1" applyAlignment="1">
      <alignment horizontal="center" vertical="center"/>
    </xf>
    <xf numFmtId="0" fontId="3" fillId="0" borderId="10" xfId="0" applyFont="1" applyFill="1" applyBorder="1" applyAlignment="1">
      <alignment/>
    </xf>
    <xf numFmtId="0" fontId="6" fillId="0" borderId="10" xfId="0" applyFont="1" applyFill="1" applyBorder="1" applyAlignment="1">
      <alignment wrapText="1"/>
    </xf>
    <xf numFmtId="0" fontId="3" fillId="0" borderId="10" xfId="0" applyFont="1" applyFill="1" applyBorder="1" applyAlignment="1">
      <alignment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12" fillId="0" borderId="10" xfId="0" applyNumberFormat="1" applyFont="1" applyFill="1" applyBorder="1" applyAlignment="1">
      <alignment/>
    </xf>
    <xf numFmtId="0" fontId="13" fillId="0" borderId="10" xfId="0" applyNumberFormat="1" applyFont="1" applyFill="1" applyBorder="1" applyAlignment="1">
      <alignment/>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14" fontId="78" fillId="0" borderId="10" xfId="0" applyNumberFormat="1" applyFont="1" applyFill="1" applyBorder="1" applyAlignment="1">
      <alignment horizontal="center" wrapText="1" readingOrder="1"/>
    </xf>
    <xf numFmtId="0" fontId="78" fillId="0" borderId="10" xfId="0" applyFont="1" applyFill="1" applyBorder="1" applyAlignment="1">
      <alignment horizontal="right" vertical="center" wrapText="1" readingOrder="1"/>
    </xf>
    <xf numFmtId="3" fontId="78" fillId="0" borderId="10" xfId="0" applyNumberFormat="1" applyFont="1" applyFill="1" applyBorder="1" applyAlignment="1">
      <alignment horizontal="right" vertical="center" wrapText="1" readingOrder="1"/>
    </xf>
    <xf numFmtId="0" fontId="5"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14" fontId="5" fillId="0" borderId="10" xfId="0" applyNumberFormat="1" applyFont="1" applyFill="1" applyBorder="1" applyAlignment="1">
      <alignment horizontal="left" vertical="center" wrapText="1"/>
    </xf>
    <xf numFmtId="171" fontId="5" fillId="0" borderId="10" xfId="61" applyFont="1" applyFill="1" applyBorder="1" applyAlignment="1">
      <alignment horizontal="left" vertical="center" wrapText="1"/>
    </xf>
    <xf numFmtId="172" fontId="0" fillId="0" borderId="10" xfId="61" applyNumberFormat="1" applyFont="1" applyBorder="1" applyAlignment="1">
      <alignment/>
    </xf>
    <xf numFmtId="14" fontId="0" fillId="0" borderId="10" xfId="0" applyNumberFormat="1" applyBorder="1" applyAlignment="1">
      <alignment/>
    </xf>
    <xf numFmtId="9" fontId="0" fillId="0" borderId="10" xfId="58" applyFont="1" applyBorder="1" applyAlignment="1">
      <alignment/>
    </xf>
    <xf numFmtId="0" fontId="0" fillId="0" borderId="0" xfId="0" applyAlignment="1">
      <alignment/>
    </xf>
    <xf numFmtId="0" fontId="8" fillId="33" borderId="10" xfId="0" applyFont="1" applyFill="1" applyBorder="1" applyAlignment="1">
      <alignment vertical="center" wrapText="1"/>
    </xf>
    <xf numFmtId="0" fontId="3" fillId="0" borderId="10" xfId="0" applyFont="1" applyFill="1" applyBorder="1" applyAlignment="1">
      <alignment vertical="center" wrapText="1"/>
    </xf>
    <xf numFmtId="0" fontId="79" fillId="0" borderId="10" xfId="0" applyFont="1" applyBorder="1" applyAlignment="1">
      <alignment/>
    </xf>
    <xf numFmtId="0" fontId="7" fillId="0" borderId="10" xfId="0" applyFont="1" applyFill="1" applyBorder="1" applyAlignment="1">
      <alignment horizontal="left" vertical="center" wrapText="1"/>
    </xf>
    <xf numFmtId="0" fontId="79" fillId="0" borderId="10" xfId="0" applyFont="1" applyBorder="1" applyAlignment="1">
      <alignment wrapText="1"/>
    </xf>
    <xf numFmtId="0" fontId="16" fillId="0" borderId="10" xfId="0" applyFont="1" applyFill="1" applyBorder="1" applyAlignment="1">
      <alignment vertical="center" wrapText="1"/>
    </xf>
    <xf numFmtId="169" fontId="79" fillId="0" borderId="10" xfId="0" applyNumberFormat="1" applyFont="1" applyBorder="1" applyAlignment="1">
      <alignment wrapText="1"/>
    </xf>
    <xf numFmtId="14" fontId="79" fillId="0" borderId="10" xfId="0" applyNumberFormat="1" applyFont="1" applyBorder="1" applyAlignment="1">
      <alignment wrapText="1"/>
    </xf>
    <xf numFmtId="169" fontId="79" fillId="0" borderId="10" xfId="0" applyNumberFormat="1" applyFont="1" applyBorder="1" applyAlignment="1">
      <alignment/>
    </xf>
    <xf numFmtId="0" fontId="0" fillId="0" borderId="14" xfId="0" applyFont="1" applyFill="1" applyBorder="1" applyAlignment="1" applyProtection="1">
      <alignment horizontal="center" vertical="center"/>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68" fillId="0" borderId="10" xfId="0" applyFont="1" applyFill="1" applyBorder="1" applyAlignment="1" applyProtection="1">
      <alignment horizontal="left" vertical="center"/>
      <protection/>
    </xf>
    <xf numFmtId="0" fontId="68"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2" fillId="0" borderId="15" xfId="0" applyFont="1" applyFill="1" applyBorder="1" applyAlignment="1">
      <alignment vertical="center" wrapText="1"/>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40" fillId="0" borderId="0" xfId="0" applyFont="1" applyFill="1" applyAlignment="1">
      <alignment/>
    </xf>
    <xf numFmtId="14" fontId="41" fillId="0" borderId="10" xfId="0" applyNumberFormat="1" applyFont="1" applyFill="1" applyBorder="1" applyAlignment="1" applyProtection="1">
      <alignment horizontal="center" wrapText="1"/>
      <protection/>
    </xf>
    <xf numFmtId="0" fontId="41" fillId="0" borderId="10" xfId="0" applyFont="1" applyFill="1" applyBorder="1" applyAlignment="1" applyProtection="1">
      <alignment horizontal="center" wrapText="1"/>
      <protection/>
    </xf>
    <xf numFmtId="0" fontId="41" fillId="0" borderId="10" xfId="0" applyFont="1" applyFill="1" applyBorder="1" applyAlignment="1">
      <alignment/>
    </xf>
    <xf numFmtId="172" fontId="0" fillId="0" borderId="10" xfId="61"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6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64"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80" fillId="0" borderId="10" xfId="0" applyFont="1" applyBorder="1" applyAlignment="1" applyProtection="1">
      <alignment horizontal="center" vertical="center"/>
      <protection/>
    </xf>
    <xf numFmtId="0" fontId="81" fillId="0" borderId="0" xfId="0" applyFont="1" applyFill="1" applyAlignment="1">
      <alignment horizontal="center" vertical="center" wrapText="1"/>
    </xf>
    <xf numFmtId="0" fontId="81" fillId="0" borderId="0" xfId="0" applyFont="1" applyFill="1" applyAlignment="1">
      <alignment horizontal="left" vertical="center" wrapText="1"/>
    </xf>
    <xf numFmtId="0" fontId="81" fillId="35" borderId="10" xfId="0" applyFont="1" applyFill="1" applyBorder="1" applyAlignment="1">
      <alignment horizontal="center" vertical="center" wrapText="1"/>
    </xf>
    <xf numFmtId="0" fontId="82" fillId="35" borderId="0" xfId="0" applyFont="1" applyFill="1" applyAlignment="1">
      <alignment vertical="center"/>
    </xf>
    <xf numFmtId="0" fontId="83" fillId="36" borderId="0" xfId="0" applyFont="1" applyFill="1" applyAlignment="1">
      <alignment/>
    </xf>
    <xf numFmtId="0" fontId="78" fillId="35" borderId="0" xfId="0" applyFont="1" applyFill="1" applyAlignment="1">
      <alignment horizontal="left" vertical="center"/>
    </xf>
    <xf numFmtId="0" fontId="82" fillId="35" borderId="0" xfId="0" applyFont="1" applyFill="1" applyBorder="1" applyAlignment="1">
      <alignment vertical="center"/>
    </xf>
    <xf numFmtId="0" fontId="78" fillId="35" borderId="0" xfId="0" applyFont="1" applyFill="1" applyBorder="1" applyAlignment="1">
      <alignment horizontal="left" vertical="center" indent="2"/>
    </xf>
    <xf numFmtId="0" fontId="84" fillId="35" borderId="0" xfId="0" applyFont="1" applyFill="1" applyBorder="1" applyAlignment="1">
      <alignment horizontal="left" vertical="center"/>
    </xf>
    <xf numFmtId="0" fontId="78" fillId="35" borderId="0" xfId="0" applyFont="1" applyFill="1" applyBorder="1" applyAlignment="1">
      <alignment horizontal="justify" vertical="center"/>
    </xf>
    <xf numFmtId="0" fontId="85" fillId="0" borderId="0" xfId="0" applyFont="1" applyAlignment="1">
      <alignment vertical="center" wrapText="1"/>
    </xf>
    <xf numFmtId="0" fontId="18" fillId="0" borderId="0" xfId="0" applyFont="1" applyBorder="1" applyAlignment="1">
      <alignment vertical="center" wrapText="1"/>
    </xf>
    <xf numFmtId="0" fontId="86" fillId="0" borderId="0" xfId="0" applyFont="1" applyBorder="1" applyAlignment="1">
      <alignment vertical="center" wrapText="1"/>
    </xf>
    <xf numFmtId="0" fontId="3" fillId="0" borderId="10" xfId="0" applyFont="1" applyFill="1" applyBorder="1" applyAlignment="1">
      <alignment horizontal="left" vertical="center"/>
    </xf>
    <xf numFmtId="0" fontId="84" fillId="35" borderId="0" xfId="0" applyFont="1" applyFill="1" applyBorder="1" applyAlignment="1">
      <alignment horizontal="left" vertical="center"/>
    </xf>
    <xf numFmtId="1" fontId="2" fillId="0" borderId="10" xfId="0" applyNumberFormat="1" applyFont="1" applyBorder="1" applyAlignment="1">
      <alignment horizontal="center" vertical="center" wrapText="1"/>
    </xf>
    <xf numFmtId="173" fontId="87" fillId="0" borderId="10" xfId="0" applyNumberFormat="1" applyFont="1" applyFill="1" applyBorder="1" applyAlignment="1" applyProtection="1">
      <alignment horizontal="center" vertical="center"/>
      <protection locked="0"/>
    </xf>
    <xf numFmtId="4" fontId="68" fillId="0" borderId="10" xfId="0" applyNumberFormat="1" applyFont="1" applyFill="1" applyBorder="1" applyAlignment="1">
      <alignment horizontal="center" wrapText="1"/>
    </xf>
    <xf numFmtId="14" fontId="40" fillId="15" borderId="10" xfId="0" applyNumberFormat="1" applyFont="1" applyFill="1" applyBorder="1" applyAlignment="1" applyProtection="1">
      <alignment horizontal="center"/>
      <protection/>
    </xf>
    <xf numFmtId="14" fontId="40" fillId="15" borderId="10" xfId="61" applyNumberFormat="1" applyFont="1" applyFill="1" applyBorder="1" applyAlignment="1" applyProtection="1">
      <alignment horizontal="center" wrapText="1"/>
      <protection/>
    </xf>
    <xf numFmtId="0" fontId="40" fillId="15" borderId="10" xfId="0" applyFont="1" applyFill="1" applyBorder="1" applyAlignment="1">
      <alignment/>
    </xf>
    <xf numFmtId="0" fontId="0" fillId="0" borderId="14" xfId="0" applyFont="1" applyFill="1" applyBorder="1" applyAlignment="1" applyProtection="1">
      <alignment horizontal="center" vertical="center" wrapText="1"/>
      <protection/>
    </xf>
    <xf numFmtId="14" fontId="88" fillId="0" borderId="0" xfId="0" applyNumberFormat="1" applyFont="1" applyAlignment="1">
      <alignment/>
    </xf>
    <xf numFmtId="0" fontId="88" fillId="0" borderId="10" xfId="0" applyFont="1" applyFill="1" applyBorder="1" applyAlignment="1">
      <alignment horizontal="center"/>
    </xf>
    <xf numFmtId="0" fontId="88" fillId="0" borderId="10" xfId="0" applyFont="1" applyFill="1" applyBorder="1" applyAlignment="1">
      <alignment horizontal="center" vertical="center"/>
    </xf>
    <xf numFmtId="0" fontId="89" fillId="35" borderId="0" xfId="0" applyFont="1" applyFill="1" applyAlignment="1">
      <alignment horizontal="center" vertical="center"/>
    </xf>
    <xf numFmtId="0" fontId="90" fillId="35" borderId="0" xfId="0" applyFont="1" applyFill="1" applyAlignment="1">
      <alignment horizontal="center" vertical="center" wrapText="1"/>
    </xf>
    <xf numFmtId="14" fontId="6" fillId="35" borderId="0" xfId="0" applyNumberFormat="1" applyFont="1" applyFill="1" applyAlignment="1">
      <alignment horizontal="left" vertical="center"/>
    </xf>
    <xf numFmtId="14" fontId="88" fillId="35" borderId="0" xfId="0" applyNumberFormat="1" applyFont="1" applyFill="1" applyAlignment="1">
      <alignment/>
    </xf>
    <xf numFmtId="0" fontId="88" fillId="0" borderId="0" xfId="0" applyFont="1" applyFill="1" applyBorder="1" applyAlignment="1">
      <alignment/>
    </xf>
    <xf numFmtId="0" fontId="88" fillId="0" borderId="10" xfId="0" applyFont="1" applyFill="1" applyBorder="1" applyAlignment="1">
      <alignment horizontal="center" vertical="center" wrapText="1"/>
    </xf>
    <xf numFmtId="14" fontId="88" fillId="0" borderId="0" xfId="0" applyNumberFormat="1" applyFont="1" applyBorder="1" applyAlignment="1">
      <alignment/>
    </xf>
    <xf numFmtId="14" fontId="88" fillId="0" borderId="10" xfId="0" applyNumberFormat="1" applyFont="1" applyFill="1" applyBorder="1" applyAlignment="1">
      <alignment horizontal="center" vertical="center"/>
    </xf>
    <xf numFmtId="0" fontId="88" fillId="0" borderId="18" xfId="0" applyFont="1" applyFill="1" applyBorder="1" applyAlignment="1">
      <alignment horizontal="center" vertical="center"/>
    </xf>
    <xf numFmtId="14" fontId="88" fillId="0" borderId="0" xfId="0" applyNumberFormat="1" applyFont="1" applyFill="1" applyAlignment="1">
      <alignment/>
    </xf>
    <xf numFmtId="3" fontId="88" fillId="0" borderId="10" xfId="0" applyNumberFormat="1" applyFont="1" applyFill="1" applyBorder="1" applyAlignment="1">
      <alignment horizontal="center" vertical="center"/>
    </xf>
    <xf numFmtId="0" fontId="88" fillId="0" borderId="0" xfId="0" applyFont="1" applyAlignment="1">
      <alignment/>
    </xf>
    <xf numFmtId="0" fontId="88" fillId="0" borderId="10" xfId="0" applyFont="1" applyFill="1" applyBorder="1" applyAlignment="1">
      <alignment/>
    </xf>
    <xf numFmtId="14" fontId="88" fillId="0" borderId="10" xfId="0" applyNumberFormat="1" applyFont="1" applyFill="1" applyBorder="1" applyAlignment="1">
      <alignment/>
    </xf>
    <xf numFmtId="14" fontId="88" fillId="0" borderId="10" xfId="0" applyNumberFormat="1" applyFont="1" applyBorder="1" applyAlignment="1">
      <alignment/>
    </xf>
    <xf numFmtId="0" fontId="88" fillId="0" borderId="10" xfId="0" applyFont="1" applyFill="1" applyBorder="1" applyAlignment="1">
      <alignment wrapText="1"/>
    </xf>
    <xf numFmtId="0" fontId="5" fillId="0" borderId="10" xfId="0" applyFont="1" applyFill="1" applyBorder="1" applyAlignment="1">
      <alignment/>
    </xf>
    <xf numFmtId="0" fontId="5" fillId="0" borderId="10" xfId="0" applyFont="1" applyBorder="1" applyAlignment="1">
      <alignment/>
    </xf>
    <xf numFmtId="0" fontId="88" fillId="0" borderId="10" xfId="0" applyFont="1" applyBorder="1" applyAlignment="1">
      <alignment/>
    </xf>
    <xf numFmtId="169" fontId="88" fillId="0" borderId="10" xfId="0" applyNumberFormat="1" applyFont="1" applyBorder="1" applyAlignment="1">
      <alignment/>
    </xf>
    <xf numFmtId="3" fontId="89" fillId="37" borderId="10" xfId="0" applyNumberFormat="1" applyFont="1" applyFill="1" applyBorder="1" applyAlignment="1">
      <alignment horizontal="center" vertical="center"/>
    </xf>
    <xf numFmtId="3" fontId="88" fillId="0" borderId="14" xfId="0" applyNumberFormat="1" applyFont="1" applyFill="1" applyBorder="1" applyAlignment="1">
      <alignment horizontal="center" vertical="center"/>
    </xf>
    <xf numFmtId="171" fontId="88" fillId="0" borderId="19" xfId="0" applyNumberFormat="1" applyFont="1" applyFill="1" applyBorder="1" applyAlignment="1">
      <alignment horizontal="center" vertical="center"/>
    </xf>
    <xf numFmtId="171" fontId="88" fillId="0" borderId="0" xfId="0" applyNumberFormat="1" applyFont="1" applyFill="1" applyBorder="1" applyAlignment="1">
      <alignment horizontal="center" vertical="center"/>
    </xf>
    <xf numFmtId="171" fontId="88" fillId="0" borderId="20" xfId="0" applyNumberFormat="1" applyFont="1" applyFill="1" applyBorder="1" applyAlignment="1">
      <alignment horizontal="center" vertical="center"/>
    </xf>
    <xf numFmtId="171" fontId="88" fillId="0" borderId="21" xfId="0" applyNumberFormat="1" applyFont="1" applyFill="1" applyBorder="1" applyAlignment="1">
      <alignment horizontal="center" vertical="center"/>
    </xf>
    <xf numFmtId="171" fontId="88" fillId="0" borderId="22" xfId="0" applyNumberFormat="1" applyFont="1" applyFill="1" applyBorder="1" applyAlignment="1">
      <alignment horizontal="center" vertical="center"/>
    </xf>
    <xf numFmtId="171" fontId="88" fillId="0" borderId="23" xfId="0" applyNumberFormat="1" applyFont="1" applyFill="1" applyBorder="1" applyAlignment="1">
      <alignment horizontal="center" vertical="center"/>
    </xf>
    <xf numFmtId="171" fontId="88" fillId="0" borderId="10" xfId="61" applyFont="1" applyFill="1" applyBorder="1" applyAlignment="1">
      <alignment horizontal="center" vertical="center"/>
    </xf>
    <xf numFmtId="49" fontId="88" fillId="0" borderId="10" xfId="0" applyNumberFormat="1" applyFont="1" applyFill="1" applyBorder="1" applyAlignment="1">
      <alignment horizontal="center" vertical="center"/>
    </xf>
    <xf numFmtId="0" fontId="88" fillId="0" borderId="0" xfId="0" applyFont="1" applyAlignment="1">
      <alignment horizontal="right"/>
    </xf>
    <xf numFmtId="14" fontId="88" fillId="0" borderId="0" xfId="0" applyNumberFormat="1" applyFont="1" applyFill="1" applyAlignment="1">
      <alignment vertical="center"/>
    </xf>
    <xf numFmtId="14" fontId="88" fillId="0" borderId="0" xfId="0" applyNumberFormat="1" applyFont="1" applyAlignment="1">
      <alignment vertical="center"/>
    </xf>
    <xf numFmtId="0" fontId="88" fillId="0" borderId="0" xfId="0" applyFont="1" applyFill="1" applyAlignment="1">
      <alignment/>
    </xf>
    <xf numFmtId="0" fontId="88" fillId="0" borderId="0" xfId="0" applyFont="1" applyBorder="1" applyAlignment="1">
      <alignment/>
    </xf>
    <xf numFmtId="0" fontId="88" fillId="0" borderId="0" xfId="0" applyFont="1" applyAlignment="1">
      <alignment horizontal="left" vertical="top"/>
    </xf>
    <xf numFmtId="0" fontId="91" fillId="35" borderId="0" xfId="0" applyFont="1" applyFill="1" applyBorder="1" applyAlignment="1">
      <alignment vertical="center"/>
    </xf>
    <xf numFmtId="0" fontId="88" fillId="35" borderId="0" xfId="0" applyFont="1" applyFill="1" applyBorder="1" applyAlignment="1">
      <alignment vertical="center"/>
    </xf>
    <xf numFmtId="0" fontId="88" fillId="0" borderId="10" xfId="0" applyFont="1" applyFill="1" applyBorder="1" applyAlignment="1">
      <alignment/>
    </xf>
    <xf numFmtId="9" fontId="88" fillId="0" borderId="10" xfId="0" applyNumberFormat="1" applyFont="1" applyFill="1" applyBorder="1" applyAlignment="1">
      <alignment horizontal="center"/>
    </xf>
    <xf numFmtId="14" fontId="88" fillId="0" borderId="0" xfId="0" applyNumberFormat="1" applyFont="1" applyFill="1" applyAlignment="1">
      <alignment horizontal="center"/>
    </xf>
    <xf numFmtId="171" fontId="88" fillId="0" borderId="10" xfId="44" applyNumberFormat="1" applyFont="1" applyFill="1" applyBorder="1" applyAlignment="1">
      <alignment horizontal="center" vertical="center"/>
    </xf>
    <xf numFmtId="14" fontId="88" fillId="0" borderId="10" xfId="0" applyNumberFormat="1" applyFont="1" applyFill="1" applyBorder="1" applyAlignment="1">
      <alignment horizontal="center"/>
    </xf>
    <xf numFmtId="0" fontId="91" fillId="0" borderId="10" xfId="0" applyFont="1" applyBorder="1" applyAlignment="1">
      <alignment horizontal="center" vertical="center" wrapText="1"/>
    </xf>
    <xf numFmtId="0" fontId="91" fillId="0" borderId="10" xfId="0" applyFont="1" applyBorder="1" applyAlignment="1">
      <alignment horizontal="center" vertical="center"/>
    </xf>
    <xf numFmtId="0" fontId="88" fillId="0" borderId="10" xfId="0" applyNumberFormat="1" applyFont="1" applyBorder="1" applyAlignment="1">
      <alignment horizontal="left"/>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xf>
    <xf numFmtId="0" fontId="88" fillId="0" borderId="0" xfId="0" applyNumberFormat="1" applyFont="1" applyAlignment="1">
      <alignment horizontal="left"/>
    </xf>
    <xf numFmtId="4" fontId="88" fillId="34" borderId="10" xfId="0" applyNumberFormat="1" applyFont="1" applyFill="1" applyBorder="1" applyAlignment="1">
      <alignment horizontal="center" vertical="center"/>
    </xf>
    <xf numFmtId="3" fontId="88" fillId="34" borderId="10" xfId="0" applyNumberFormat="1" applyFont="1" applyFill="1" applyBorder="1" applyAlignment="1">
      <alignment horizontal="center" vertical="center"/>
    </xf>
    <xf numFmtId="0" fontId="88" fillId="34" borderId="10" xfId="0" applyFont="1" applyFill="1" applyBorder="1" applyAlignment="1">
      <alignment horizontal="center" vertical="center"/>
    </xf>
    <xf numFmtId="14" fontId="88" fillId="0" borderId="10" xfId="0" applyNumberFormat="1" applyFont="1" applyFill="1" applyBorder="1" applyAlignment="1">
      <alignment horizontal="left" vertical="center"/>
    </xf>
    <xf numFmtId="0" fontId="92" fillId="0" borderId="10" xfId="0" applyFont="1" applyBorder="1" applyAlignment="1">
      <alignment wrapText="1"/>
    </xf>
    <xf numFmtId="14" fontId="93" fillId="0" borderId="10" xfId="0" applyNumberFormat="1" applyFont="1" applyBorder="1" applyAlignment="1">
      <alignment horizontal="center"/>
    </xf>
    <xf numFmtId="0" fontId="88" fillId="0" borderId="10" xfId="0" applyFont="1" applyFill="1" applyBorder="1" applyAlignment="1">
      <alignment/>
    </xf>
    <xf numFmtId="0" fontId="5" fillId="0" borderId="10" xfId="0" applyNumberFormat="1" applyFont="1" applyFill="1" applyBorder="1" applyAlignment="1">
      <alignment vertical="center" wrapText="1"/>
    </xf>
    <xf numFmtId="171" fontId="5" fillId="0" borderId="10" xfId="61" applyFont="1" applyFill="1" applyBorder="1" applyAlignment="1">
      <alignment vertical="center" wrapText="1"/>
    </xf>
    <xf numFmtId="0" fontId="88" fillId="0" borderId="10" xfId="0" applyFont="1" applyFill="1" applyBorder="1" applyAlignment="1">
      <alignment horizontal="left"/>
    </xf>
    <xf numFmtId="14" fontId="88" fillId="0" borderId="15" xfId="0" applyNumberFormat="1" applyFont="1" applyBorder="1" applyAlignment="1">
      <alignment/>
    </xf>
    <xf numFmtId="0" fontId="5" fillId="0" borderId="10" xfId="61" applyNumberFormat="1" applyFont="1" applyFill="1" applyBorder="1" applyAlignment="1">
      <alignment horizontal="left" vertical="center" wrapText="1"/>
    </xf>
    <xf numFmtId="0" fontId="88" fillId="0" borderId="10" xfId="0" applyNumberFormat="1" applyFont="1" applyBorder="1" applyAlignment="1">
      <alignment/>
    </xf>
    <xf numFmtId="14" fontId="88" fillId="0" borderId="10" xfId="0" applyNumberFormat="1" applyFont="1" applyBorder="1" applyAlignment="1">
      <alignment/>
    </xf>
    <xf numFmtId="172" fontId="5" fillId="0" borderId="10" xfId="61" applyNumberFormat="1" applyFont="1" applyFill="1" applyBorder="1" applyAlignment="1">
      <alignment vertical="center" wrapText="1"/>
    </xf>
    <xf numFmtId="14" fontId="88" fillId="0" borderId="10" xfId="0" applyNumberFormat="1" applyFont="1" applyBorder="1" applyAlignment="1">
      <alignment wrapText="1"/>
    </xf>
    <xf numFmtId="14" fontId="88" fillId="34" borderId="10" xfId="0" applyNumberFormat="1" applyFont="1" applyFill="1" applyBorder="1" applyAlignment="1">
      <alignment/>
    </xf>
    <xf numFmtId="4" fontId="88" fillId="0" borderId="10" xfId="0" applyNumberFormat="1" applyFont="1" applyFill="1" applyBorder="1" applyAlignment="1">
      <alignment horizontal="center" vertical="center"/>
    </xf>
    <xf numFmtId="4" fontId="89" fillId="37" borderId="10" xfId="0" applyNumberFormat="1" applyFont="1" applyFill="1" applyBorder="1" applyAlignment="1">
      <alignment horizontal="center" vertical="center"/>
    </xf>
    <xf numFmtId="0" fontId="88" fillId="0" borderId="10" xfId="0" applyNumberFormat="1" applyFont="1" applyFill="1" applyBorder="1" applyAlignment="1">
      <alignment horizontal="left" vertical="center" wrapText="1"/>
    </xf>
    <xf numFmtId="14" fontId="88" fillId="0" borderId="10" xfId="0" applyNumberFormat="1" applyFont="1" applyFill="1" applyBorder="1" applyAlignment="1">
      <alignment horizontal="left" vertical="center"/>
    </xf>
    <xf numFmtId="0" fontId="0" fillId="0" borderId="10" xfId="0" applyFont="1" applyBorder="1" applyAlignment="1">
      <alignment horizontal="left"/>
    </xf>
    <xf numFmtId="14" fontId="0" fillId="0" borderId="10" xfId="0" applyNumberFormat="1" applyFont="1" applyBorder="1" applyAlignment="1">
      <alignment horizontal="left"/>
    </xf>
    <xf numFmtId="0" fontId="94" fillId="0" borderId="10" xfId="0" applyFont="1" applyBorder="1" applyAlignment="1">
      <alignment horizontal="left"/>
    </xf>
    <xf numFmtId="4" fontId="2" fillId="0" borderId="10" xfId="0" applyNumberFormat="1" applyFont="1" applyFill="1" applyBorder="1" applyAlignment="1">
      <alignment horizontal="left"/>
    </xf>
    <xf numFmtId="4" fontId="0" fillId="0" borderId="10" xfId="0" applyNumberFormat="1" applyFont="1" applyBorder="1" applyAlignment="1">
      <alignment horizontal="left"/>
    </xf>
    <xf numFmtId="14" fontId="88" fillId="0" borderId="10" xfId="0" applyNumberFormat="1" applyFont="1" applyBorder="1" applyAlignment="1">
      <alignment/>
    </xf>
    <xf numFmtId="4" fontId="88" fillId="0" borderId="10" xfId="0" applyNumberFormat="1" applyFont="1" applyBorder="1" applyAlignment="1">
      <alignment horizontal="left"/>
    </xf>
    <xf numFmtId="14" fontId="88" fillId="0" borderId="10" xfId="0" applyNumberFormat="1" applyFont="1" applyBorder="1" applyAlignment="1">
      <alignment/>
    </xf>
    <xf numFmtId="14" fontId="88" fillId="0" borderId="10" xfId="0" applyNumberFormat="1" applyFont="1" applyBorder="1" applyAlignment="1">
      <alignment wrapText="1"/>
    </xf>
    <xf numFmtId="1" fontId="88" fillId="0" borderId="10" xfId="0" applyNumberFormat="1" applyFont="1" applyBorder="1" applyAlignment="1">
      <alignment horizontal="center"/>
    </xf>
    <xf numFmtId="0" fontId="2" fillId="0" borderId="10" xfId="0" applyFont="1" applyBorder="1" applyAlignment="1">
      <alignment horizontal="left" vertical="top" wrapText="1"/>
    </xf>
    <xf numFmtId="10" fontId="0" fillId="0" borderId="15" xfId="0"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184" fontId="0" fillId="0" borderId="15" xfId="61" applyNumberFormat="1" applyFont="1" applyFill="1" applyBorder="1" applyAlignment="1" applyProtection="1">
      <alignment horizontal="right"/>
      <protection/>
    </xf>
    <xf numFmtId="4" fontId="0" fillId="0" borderId="10" xfId="0" applyNumberFormat="1" applyBorder="1" applyAlignment="1">
      <alignment/>
    </xf>
    <xf numFmtId="0" fontId="95" fillId="0" borderId="0" xfId="0" applyFont="1" applyAlignment="1">
      <alignment vertical="center" wrapText="1"/>
    </xf>
    <xf numFmtId="185" fontId="79" fillId="0" borderId="10" xfId="0" applyNumberFormat="1" applyFont="1" applyBorder="1" applyAlignment="1">
      <alignment wrapText="1"/>
    </xf>
    <xf numFmtId="4" fontId="87" fillId="0" borderId="10" xfId="0" applyNumberFormat="1" applyFont="1" applyFill="1" applyBorder="1" applyAlignment="1" applyProtection="1">
      <alignment horizontal="center" vertical="center"/>
      <protection locked="0"/>
    </xf>
    <xf numFmtId="4" fontId="0" fillId="0" borderId="10" xfId="0" applyNumberFormat="1" applyFont="1" applyFill="1" applyBorder="1" applyAlignment="1" applyProtection="1">
      <alignment horizontal="center" vertical="center"/>
      <protection locked="0"/>
    </xf>
    <xf numFmtId="4" fontId="88" fillId="0" borderId="10" xfId="0" applyNumberFormat="1" applyFont="1" applyBorder="1" applyAlignment="1">
      <alignment horizontal="center"/>
    </xf>
    <xf numFmtId="4" fontId="79" fillId="0" borderId="10" xfId="0" applyNumberFormat="1" applyFont="1" applyFill="1" applyBorder="1" applyAlignment="1" applyProtection="1">
      <alignment horizontal="center" vertical="center"/>
      <protection locked="0"/>
    </xf>
    <xf numFmtId="4" fontId="91" fillId="0" borderId="10" xfId="0" applyNumberFormat="1" applyFont="1" applyBorder="1" applyAlignment="1">
      <alignment horizontal="center"/>
    </xf>
    <xf numFmtId="0" fontId="60" fillId="0" borderId="0" xfId="33" applyAlignment="1">
      <alignment horizontal="center"/>
      <protection/>
    </xf>
    <xf numFmtId="14" fontId="88" fillId="0" borderId="10" xfId="0" applyNumberFormat="1" applyFont="1" applyBorder="1" applyAlignment="1">
      <alignment horizontal="left"/>
    </xf>
    <xf numFmtId="0" fontId="88" fillId="0" borderId="10" xfId="0" applyNumberFormat="1" applyFont="1" applyBorder="1" applyAlignment="1">
      <alignment horizontal="left" vertical="center" wrapText="1"/>
    </xf>
    <xf numFmtId="4" fontId="88" fillId="0" borderId="10" xfId="0" applyNumberFormat="1" applyFont="1" applyFill="1" applyBorder="1" applyAlignment="1">
      <alignment horizontal="left" vertical="center"/>
    </xf>
    <xf numFmtId="14" fontId="88" fillId="0" borderId="10" xfId="0" applyNumberFormat="1" applyFont="1" applyBorder="1" applyAlignment="1">
      <alignment horizontal="left" wrapText="1"/>
    </xf>
    <xf numFmtId="181" fontId="88" fillId="0" borderId="10" xfId="0" applyNumberFormat="1" applyFont="1" applyBorder="1" applyAlignment="1">
      <alignment horizontal="left"/>
    </xf>
    <xf numFmtId="10" fontId="88" fillId="0" borderId="10" xfId="0" applyNumberFormat="1" applyFont="1" applyFill="1" applyBorder="1" applyAlignment="1">
      <alignment horizontal="center"/>
    </xf>
    <xf numFmtId="4" fontId="0" fillId="0" borderId="10" xfId="61" applyNumberFormat="1" applyFont="1" applyFill="1" applyBorder="1" applyAlignment="1" applyProtection="1">
      <alignment horizontal="center" wrapText="1"/>
      <protection/>
    </xf>
    <xf numFmtId="0" fontId="0" fillId="0" borderId="10" xfId="0" applyBorder="1" applyAlignment="1">
      <alignment wrapText="1"/>
    </xf>
    <xf numFmtId="4" fontId="91" fillId="0" borderId="10" xfId="0" applyNumberFormat="1" applyFont="1" applyBorder="1" applyAlignment="1">
      <alignment horizontal="center" vertical="center" wrapText="1"/>
    </xf>
    <xf numFmtId="14" fontId="88" fillId="0" borderId="10" xfId="0" applyNumberFormat="1" applyFont="1" applyFill="1" applyBorder="1" applyAlignment="1">
      <alignment horizontal="center" vertical="center" wrapText="1"/>
    </xf>
    <xf numFmtId="0" fontId="96" fillId="0" borderId="10" xfId="33" applyNumberFormat="1" applyFont="1" applyFill="1" applyBorder="1" applyAlignment="1">
      <alignment horizontal="center" vertical="top" wrapText="1" readingOrder="1"/>
      <protection/>
    </xf>
    <xf numFmtId="14" fontId="89" fillId="0" borderId="10" xfId="0" applyNumberFormat="1" applyFont="1" applyBorder="1" applyAlignment="1">
      <alignment/>
    </xf>
    <xf numFmtId="0" fontId="88" fillId="0" borderId="10" xfId="0" applyNumberFormat="1" applyFont="1" applyBorder="1" applyAlignment="1">
      <alignment horizontal="left" vertical="top" wrapText="1"/>
    </xf>
    <xf numFmtId="14" fontId="88" fillId="0" borderId="10" xfId="0" applyNumberFormat="1" applyFont="1" applyBorder="1" applyAlignment="1">
      <alignment vertical="top" wrapText="1"/>
    </xf>
    <xf numFmtId="0" fontId="88" fillId="0" borderId="10" xfId="0" applyNumberFormat="1" applyFont="1" applyFill="1" applyBorder="1" applyAlignment="1">
      <alignment horizontal="left" vertical="center"/>
    </xf>
    <xf numFmtId="4" fontId="88" fillId="0" borderId="10" xfId="0" applyNumberFormat="1" applyFont="1" applyFill="1" applyBorder="1" applyAlignment="1">
      <alignment horizontal="center"/>
    </xf>
    <xf numFmtId="0" fontId="68" fillId="0" borderId="0" xfId="0" applyFont="1" applyAlignment="1">
      <alignment/>
    </xf>
    <xf numFmtId="0" fontId="68" fillId="0" borderId="0" xfId="0" applyFont="1" applyAlignment="1">
      <alignment/>
    </xf>
    <xf numFmtId="14" fontId="88" fillId="0" borderId="0" xfId="0" applyNumberFormat="1" applyFont="1" applyBorder="1" applyAlignment="1">
      <alignment/>
    </xf>
    <xf numFmtId="3" fontId="89" fillId="37" borderId="14" xfId="0" applyNumberFormat="1" applyFont="1" applyFill="1" applyBorder="1" applyAlignment="1">
      <alignment horizontal="center" vertical="center"/>
    </xf>
    <xf numFmtId="171" fontId="88" fillId="0" borderId="24" xfId="0" applyNumberFormat="1" applyFont="1" applyFill="1" applyBorder="1" applyAlignment="1">
      <alignment horizontal="center" vertical="center"/>
    </xf>
    <xf numFmtId="0" fontId="84" fillId="35" borderId="0" xfId="0" applyFont="1" applyFill="1" applyBorder="1" applyAlignment="1">
      <alignment horizontal="left" vertical="center"/>
    </xf>
    <xf numFmtId="0" fontId="3" fillId="0" borderId="10" xfId="0" applyFont="1" applyFill="1" applyBorder="1" applyAlignment="1">
      <alignment horizontal="center" vertical="center" wrapText="1"/>
    </xf>
    <xf numFmtId="14" fontId="2" fillId="15" borderId="10" xfId="0" applyNumberFormat="1"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8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 fillId="0" borderId="10" xfId="0" applyNumberFormat="1" applyFont="1" applyFill="1" applyBorder="1" applyAlignment="1">
      <alignment horizontal="left" vertical="center" wrapText="1"/>
    </xf>
    <xf numFmtId="0" fontId="3" fillId="0" borderId="18" xfId="0" applyFont="1" applyFill="1" applyBorder="1" applyAlignment="1">
      <alignment horizontal="center"/>
    </xf>
    <xf numFmtId="0" fontId="88" fillId="0" borderId="18" xfId="0" applyFont="1" applyFill="1" applyBorder="1" applyAlignment="1">
      <alignment/>
    </xf>
    <xf numFmtId="14" fontId="97" fillId="0" borderId="10" xfId="0" applyNumberFormat="1"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xf>
    <xf numFmtId="0" fontId="5" fillId="0" borderId="10" xfId="0" applyNumberFormat="1" applyFont="1" applyFill="1" applyBorder="1" applyAlignment="1">
      <alignment horizontal="left" vertical="center" wrapText="1"/>
    </xf>
    <xf numFmtId="0" fontId="88" fillId="0" borderId="10" xfId="0" applyFont="1" applyFill="1" applyBorder="1" applyAlignment="1">
      <alignment horizontal="center"/>
    </xf>
    <xf numFmtId="0" fontId="88" fillId="0" borderId="10" xfId="0" applyFont="1" applyBorder="1" applyAlignment="1">
      <alignment horizontal="center"/>
    </xf>
    <xf numFmtId="14" fontId="88" fillId="34" borderId="10" xfId="0" applyNumberFormat="1" applyFont="1" applyFill="1" applyBorder="1" applyAlignment="1">
      <alignment horizontal="center" vertical="center"/>
    </xf>
    <xf numFmtId="14" fontId="88" fillId="0" borderId="25" xfId="0" applyNumberFormat="1" applyFont="1" applyBorder="1" applyAlignment="1">
      <alignment horizontal="right"/>
    </xf>
    <xf numFmtId="14" fontId="88" fillId="0" borderId="26" xfId="0" applyNumberFormat="1" applyFont="1" applyBorder="1" applyAlignment="1">
      <alignment horizontal="right"/>
    </xf>
    <xf numFmtId="0" fontId="98" fillId="35" borderId="10" xfId="0" applyFont="1" applyFill="1" applyBorder="1" applyAlignment="1">
      <alignment horizontal="center"/>
    </xf>
    <xf numFmtId="0" fontId="2" fillId="0" borderId="10" xfId="0" applyFont="1" applyBorder="1" applyAlignment="1">
      <alignment horizontal="center" vertical="center" wrapText="1"/>
    </xf>
    <xf numFmtId="4" fontId="88" fillId="15" borderId="14" xfId="0" applyNumberFormat="1" applyFont="1" applyFill="1" applyBorder="1" applyAlignment="1">
      <alignment horizontal="center" vertical="center"/>
    </xf>
    <xf numFmtId="4" fontId="88" fillId="15" borderId="15" xfId="0" applyNumberFormat="1" applyFont="1" applyFill="1" applyBorder="1" applyAlignment="1">
      <alignment horizontal="center" vertical="center"/>
    </xf>
    <xf numFmtId="0" fontId="0" fillId="0" borderId="0" xfId="0" applyAlignment="1">
      <alignment horizontal="center"/>
    </xf>
    <xf numFmtId="0" fontId="99"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95" fillId="0" borderId="0" xfId="0" applyFont="1" applyAlignment="1">
      <alignment horizontal="center" vertical="center" wrapText="1"/>
    </xf>
    <xf numFmtId="0" fontId="18" fillId="0" borderId="10" xfId="0" applyFont="1" applyBorder="1" applyAlignment="1">
      <alignment horizontal="center" vertical="center" wrapText="1"/>
    </xf>
    <xf numFmtId="0" fontId="68" fillId="0" borderId="14" xfId="0" applyFont="1" applyFill="1" applyBorder="1" applyAlignment="1" applyProtection="1">
      <alignment wrapText="1"/>
      <protection/>
    </xf>
    <xf numFmtId="0" fontId="0" fillId="0" borderId="27" xfId="0" applyFont="1" applyFill="1" applyBorder="1" applyAlignment="1" applyProtection="1">
      <alignment/>
      <protection/>
    </xf>
    <xf numFmtId="0" fontId="0" fillId="0" borderId="15" xfId="0" applyFont="1" applyFill="1" applyBorder="1" applyAlignment="1" applyProtection="1">
      <alignment/>
      <protection/>
    </xf>
    <xf numFmtId="0" fontId="68" fillId="0" borderId="18" xfId="0" applyFont="1" applyFill="1" applyBorder="1" applyAlignment="1" applyProtection="1">
      <alignment horizontal="center" vertical="center" wrapText="1"/>
      <protection/>
    </xf>
    <xf numFmtId="0" fontId="68" fillId="0" borderId="13"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68" fillId="0" borderId="27" xfId="0" applyFont="1" applyFill="1" applyBorder="1" applyAlignment="1" applyProtection="1">
      <alignment horizontal="left" vertical="center" wrapText="1"/>
      <protection/>
    </xf>
    <xf numFmtId="0" fontId="68" fillId="0" borderId="15" xfId="0" applyFont="1" applyFill="1" applyBorder="1" applyAlignment="1" applyProtection="1">
      <alignment horizontal="left" vertical="center" wrapText="1"/>
      <protection/>
    </xf>
    <xf numFmtId="172" fontId="41" fillId="0" borderId="10" xfId="61" applyNumberFormat="1" applyFont="1" applyFill="1" applyBorder="1" applyAlignment="1" applyProtection="1">
      <alignment horizontal="center" wrapText="1"/>
      <protection/>
    </xf>
    <xf numFmtId="4" fontId="40" fillId="15" borderId="10" xfId="0" applyNumberFormat="1" applyFont="1" applyFill="1" applyBorder="1" applyAlignment="1" applyProtection="1">
      <alignment horizontal="center"/>
      <protection/>
    </xf>
    <xf numFmtId="0" fontId="68" fillId="0" borderId="14" xfId="0" applyFont="1" applyFill="1" applyBorder="1" applyAlignment="1" applyProtection="1">
      <alignment horizontal="left" vertical="center" wrapText="1"/>
      <protection/>
    </xf>
    <xf numFmtId="0" fontId="68" fillId="0" borderId="18" xfId="0" applyFont="1" applyFill="1" applyBorder="1" applyAlignment="1" applyProtection="1">
      <alignment horizontal="center" vertical="center"/>
      <protection/>
    </xf>
    <xf numFmtId="0" fontId="68" fillId="0" borderId="13" xfId="0" applyFont="1" applyFill="1" applyBorder="1" applyAlignment="1" applyProtection="1">
      <alignment horizontal="center" vertical="center"/>
      <protection/>
    </xf>
    <xf numFmtId="0" fontId="68" fillId="0" borderId="14" xfId="0" applyFont="1" applyFill="1" applyBorder="1" applyAlignment="1" applyProtection="1">
      <alignment/>
      <protection/>
    </xf>
    <xf numFmtId="0" fontId="40" fillId="0" borderId="0" xfId="0" applyFont="1" applyFill="1" applyAlignment="1">
      <alignment wrapText="1"/>
    </xf>
    <xf numFmtId="0" fontId="40" fillId="0" borderId="0" xfId="0" applyFont="1" applyFill="1" applyAlignment="1">
      <alignment/>
    </xf>
    <xf numFmtId="0" fontId="68"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68" fillId="0" borderId="14" xfId="0" applyFont="1" applyFill="1" applyBorder="1" applyAlignment="1" applyProtection="1">
      <alignment horizontal="center"/>
      <protection/>
    </xf>
    <xf numFmtId="0" fontId="68" fillId="0" borderId="15" xfId="0" applyFont="1" applyFill="1" applyBorder="1" applyAlignment="1" applyProtection="1">
      <alignment horizontal="center"/>
      <protection/>
    </xf>
    <xf numFmtId="0" fontId="68" fillId="0" borderId="14" xfId="0" applyFont="1" applyFill="1" applyBorder="1" applyAlignment="1">
      <alignment horizontal="center"/>
    </xf>
    <xf numFmtId="0" fontId="68" fillId="0" borderId="27" xfId="0" applyFont="1" applyFill="1" applyBorder="1" applyAlignment="1">
      <alignment horizontal="center"/>
    </xf>
    <xf numFmtId="0" fontId="68"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100" fillId="35" borderId="28" xfId="0" applyFont="1" applyFill="1" applyBorder="1" applyAlignment="1">
      <alignment horizontal="center" wrapText="1"/>
    </xf>
    <xf numFmtId="0" fontId="100" fillId="35" borderId="29" xfId="0" applyFont="1" applyFill="1" applyBorder="1" applyAlignment="1">
      <alignment wrapText="1"/>
    </xf>
    <xf numFmtId="0" fontId="100" fillId="35" borderId="16" xfId="0" applyFont="1" applyFill="1" applyBorder="1" applyAlignment="1">
      <alignment wrapText="1"/>
    </xf>
    <xf numFmtId="0" fontId="100" fillId="35" borderId="30" xfId="0" applyFont="1" applyFill="1" applyBorder="1" applyAlignment="1">
      <alignment wrapText="1"/>
    </xf>
    <xf numFmtId="0" fontId="100" fillId="35" borderId="31" xfId="0" applyFont="1" applyFill="1" applyBorder="1" applyAlignment="1">
      <alignment wrapText="1"/>
    </xf>
    <xf numFmtId="0" fontId="100" fillId="35" borderId="32" xfId="0" applyFont="1" applyFill="1" applyBorder="1" applyAlignment="1">
      <alignment wrapText="1"/>
    </xf>
    <xf numFmtId="14" fontId="80" fillId="0" borderId="10" xfId="0" applyNumberFormat="1" applyFont="1" applyBorder="1" applyAlignment="1" applyProtection="1">
      <alignment horizontal="left" vertical="center"/>
      <protection/>
    </xf>
    <xf numFmtId="0" fontId="101" fillId="0" borderId="10" xfId="0" applyFont="1" applyBorder="1" applyAlignment="1" applyProtection="1">
      <alignment horizontal="left" vertical="center"/>
      <protection/>
    </xf>
    <xf numFmtId="0" fontId="68" fillId="33" borderId="30" xfId="0" applyFont="1" applyFill="1" applyBorder="1" applyAlignment="1" applyProtection="1">
      <alignment horizontal="center"/>
      <protection/>
    </xf>
    <xf numFmtId="0" fontId="68" fillId="33" borderId="31" xfId="0" applyFont="1" applyFill="1" applyBorder="1" applyAlignment="1" applyProtection="1">
      <alignment horizontal="center"/>
      <protection/>
    </xf>
    <xf numFmtId="0" fontId="68" fillId="33" borderId="32" xfId="0" applyFont="1" applyFill="1" applyBorder="1" applyAlignment="1" applyProtection="1">
      <alignment horizontal="center"/>
      <protection/>
    </xf>
    <xf numFmtId="0" fontId="68"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81" fillId="35" borderId="10" xfId="0" applyFont="1" applyFill="1" applyBorder="1" applyAlignment="1">
      <alignment horizontal="center" vertical="center" wrapText="1"/>
    </xf>
    <xf numFmtId="0" fontId="41" fillId="0" borderId="18" xfId="0" applyFont="1" applyFill="1" applyBorder="1" applyAlignment="1" applyProtection="1">
      <alignment horizontal="center" vertical="center" wrapText="1"/>
      <protection/>
    </xf>
    <xf numFmtId="171" fontId="28" fillId="0" borderId="18" xfId="0" applyNumberFormat="1"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86" fillId="0" borderId="10" xfId="0" applyFont="1" applyBorder="1" applyAlignment="1">
      <alignment horizontal="center" vertical="center" wrapText="1"/>
    </xf>
    <xf numFmtId="0" fontId="85" fillId="0" borderId="0" xfId="0" applyFont="1" applyAlignment="1">
      <alignment horizontal="center" vertical="center" wrapText="1"/>
    </xf>
    <xf numFmtId="0" fontId="68" fillId="0" borderId="18" xfId="0" applyFont="1" applyFill="1" applyBorder="1" applyAlignment="1" applyProtection="1">
      <alignment horizontal="left" vertical="center" wrapText="1"/>
      <protection/>
    </xf>
    <xf numFmtId="0" fontId="68" fillId="0" borderId="12" xfId="0" applyFont="1" applyFill="1" applyBorder="1" applyAlignment="1" applyProtection="1">
      <alignment horizontal="left" vertical="center" wrapText="1"/>
      <protection/>
    </xf>
    <xf numFmtId="0" fontId="68" fillId="0" borderId="13" xfId="0" applyFont="1" applyFill="1" applyBorder="1" applyAlignment="1" applyProtection="1">
      <alignment horizontal="left" vertical="center" wrapText="1"/>
      <protection/>
    </xf>
    <xf numFmtId="0" fontId="18"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259"/>
  <sheetViews>
    <sheetView tabSelected="1" zoomScale="90" zoomScaleNormal="90" zoomScalePageLayoutView="0" workbookViewId="0" topLeftCell="A10">
      <selection activeCell="D39" sqref="D39"/>
    </sheetView>
  </sheetViews>
  <sheetFormatPr defaultColWidth="9.140625" defaultRowHeight="15" outlineLevelRow="1"/>
  <cols>
    <col min="1" max="1" width="9.140625" style="122" customWidth="1"/>
    <col min="2" max="2" width="52.00390625" style="108" customWidth="1"/>
    <col min="3" max="3" width="64.421875" style="108" customWidth="1"/>
    <col min="4" max="4" width="63.7109375" style="108" customWidth="1"/>
    <col min="5" max="5" width="42.00390625" style="108" customWidth="1"/>
    <col min="6" max="6" width="34.8515625" style="108" customWidth="1"/>
    <col min="7" max="7" width="22.57421875" style="108" customWidth="1"/>
    <col min="8" max="12" width="23.140625" style="108" customWidth="1"/>
    <col min="13" max="16384" width="9.140625" style="122" customWidth="1"/>
  </cols>
  <sheetData>
    <row r="1" spans="2:4" ht="15">
      <c r="B1" s="122"/>
      <c r="C1" s="122"/>
      <c r="D1" s="141"/>
    </row>
    <row r="2" spans="2:5" ht="22.5">
      <c r="B2" s="252" t="s">
        <v>2093</v>
      </c>
      <c r="C2" s="252"/>
      <c r="D2" s="252"/>
      <c r="E2" s="120"/>
    </row>
    <row r="3" spans="2:5" ht="15">
      <c r="B3" s="1" t="s">
        <v>4</v>
      </c>
      <c r="C3" s="253" t="s">
        <v>0</v>
      </c>
      <c r="D3" s="253"/>
      <c r="E3" s="120"/>
    </row>
    <row r="4" spans="2:5" ht="15">
      <c r="B4" s="5" t="s">
        <v>1866</v>
      </c>
      <c r="C4" s="236" t="s">
        <v>2131</v>
      </c>
      <c r="D4" s="236"/>
      <c r="E4" s="142"/>
    </row>
    <row r="5" spans="2:5" ht="37.5" customHeight="1">
      <c r="B5" s="5" t="s">
        <v>5</v>
      </c>
      <c r="C5" s="229" t="s">
        <v>2178</v>
      </c>
      <c r="D5" s="230"/>
      <c r="E5" s="143"/>
    </row>
    <row r="6" spans="2:12" s="144" customFormat="1" ht="15">
      <c r="B6" s="5" t="s">
        <v>2006</v>
      </c>
      <c r="C6" s="236" t="s">
        <v>2177</v>
      </c>
      <c r="D6" s="236"/>
      <c r="E6" s="142"/>
      <c r="F6" s="120"/>
      <c r="G6" s="120"/>
      <c r="H6" s="120"/>
      <c r="I6" s="120"/>
      <c r="J6" s="120"/>
      <c r="K6" s="120"/>
      <c r="L6" s="120"/>
    </row>
    <row r="7" spans="2:12" s="144" customFormat="1" ht="30.75" customHeight="1">
      <c r="B7" s="5" t="s">
        <v>2018</v>
      </c>
      <c r="C7" s="229">
        <v>36.5686</v>
      </c>
      <c r="D7" s="230"/>
      <c r="E7" s="7"/>
      <c r="F7" s="63"/>
      <c r="G7" s="120"/>
      <c r="H7" s="120"/>
      <c r="I7" s="120"/>
      <c r="J7" s="120"/>
      <c r="K7" s="120"/>
      <c r="L7" s="120"/>
    </row>
    <row r="8" spans="2:4" ht="15">
      <c r="B8" s="5" t="s">
        <v>1868</v>
      </c>
      <c r="C8" s="227">
        <v>44866</v>
      </c>
      <c r="D8" s="228"/>
    </row>
    <row r="9" spans="2:4" ht="28.5">
      <c r="B9" s="5" t="s">
        <v>2086</v>
      </c>
      <c r="C9" s="254">
        <v>2329665.34</v>
      </c>
      <c r="D9" s="255"/>
    </row>
    <row r="10" spans="2:4" ht="15">
      <c r="B10" s="226"/>
      <c r="C10" s="226"/>
      <c r="D10" s="226"/>
    </row>
    <row r="11" spans="2:4" ht="15">
      <c r="B11" s="5" t="s">
        <v>1869</v>
      </c>
      <c r="C11" s="236" t="s">
        <v>1870</v>
      </c>
      <c r="D11" s="236"/>
    </row>
    <row r="12" spans="2:4" ht="28.5">
      <c r="B12" s="41" t="s">
        <v>1871</v>
      </c>
      <c r="C12" s="226"/>
      <c r="D12" s="226"/>
    </row>
    <row r="13" spans="2:4" ht="15">
      <c r="B13" s="226" t="s">
        <v>1</v>
      </c>
      <c r="C13" s="226"/>
      <c r="D13" s="226"/>
    </row>
    <row r="14" spans="2:4" ht="15">
      <c r="B14" s="244" t="s">
        <v>17</v>
      </c>
      <c r="C14" s="18" t="s">
        <v>1982</v>
      </c>
      <c r="D14" s="109" t="s">
        <v>1981</v>
      </c>
    </row>
    <row r="15" spans="2:4" ht="15">
      <c r="B15" s="244"/>
      <c r="C15" s="18" t="s">
        <v>15</v>
      </c>
      <c r="D15" s="140" t="s">
        <v>2140</v>
      </c>
    </row>
    <row r="16" spans="2:8" ht="75.75" customHeight="1">
      <c r="B16" s="244"/>
      <c r="C16" s="99" t="s">
        <v>7</v>
      </c>
      <c r="D16" s="110" t="s">
        <v>2141</v>
      </c>
      <c r="E16" s="111" t="s">
        <v>2103</v>
      </c>
      <c r="F16" s="112" t="s">
        <v>2138</v>
      </c>
      <c r="G16" s="113" t="s">
        <v>2094</v>
      </c>
      <c r="H16" s="114"/>
    </row>
    <row r="17" spans="2:8" ht="15">
      <c r="B17" s="244"/>
      <c r="C17" s="18" t="s">
        <v>1975</v>
      </c>
      <c r="D17" s="109" t="s">
        <v>2142</v>
      </c>
      <c r="E17" s="115"/>
      <c r="F17" s="115"/>
      <c r="G17" s="115"/>
      <c r="H17" s="115"/>
    </row>
    <row r="18" spans="2:8" ht="28.5">
      <c r="B18" s="244"/>
      <c r="C18" s="20" t="s">
        <v>2133</v>
      </c>
      <c r="D18" s="110" t="s">
        <v>25</v>
      </c>
      <c r="E18" s="115"/>
      <c r="F18" s="115"/>
      <c r="G18" s="115"/>
      <c r="H18" s="115"/>
    </row>
    <row r="19" spans="2:8" ht="30">
      <c r="B19" s="244"/>
      <c r="C19" s="5" t="s">
        <v>1977</v>
      </c>
      <c r="D19" s="116" t="s">
        <v>2143</v>
      </c>
      <c r="E19" s="115"/>
      <c r="F19" s="115"/>
      <c r="G19" s="115"/>
      <c r="H19" s="115"/>
    </row>
    <row r="20" spans="2:8" ht="15">
      <c r="B20" s="244"/>
      <c r="C20" s="28" t="s">
        <v>1980</v>
      </c>
      <c r="D20" s="101" t="s">
        <v>2144</v>
      </c>
      <c r="E20" s="115"/>
      <c r="F20" s="115"/>
      <c r="G20" s="115"/>
      <c r="H20" s="115"/>
    </row>
    <row r="21" spans="2:4" ht="42.75">
      <c r="B21" s="244"/>
      <c r="C21" s="20" t="s">
        <v>2021</v>
      </c>
      <c r="D21" s="110" t="s">
        <v>25</v>
      </c>
    </row>
    <row r="22" spans="2:4" ht="28.5">
      <c r="B22" s="244"/>
      <c r="C22" s="20" t="s">
        <v>1978</v>
      </c>
      <c r="D22" s="110" t="s">
        <v>25</v>
      </c>
    </row>
    <row r="23" spans="2:13" ht="28.5">
      <c r="B23" s="244"/>
      <c r="C23" s="20" t="s">
        <v>1979</v>
      </c>
      <c r="D23" s="110" t="s">
        <v>2136</v>
      </c>
      <c r="E23" s="117"/>
      <c r="F23" s="117"/>
      <c r="G23" s="117"/>
      <c r="H23" s="117"/>
      <c r="I23" s="117"/>
      <c r="J23" s="117"/>
      <c r="K23" s="117"/>
      <c r="L23" s="117"/>
      <c r="M23" s="145"/>
    </row>
    <row r="24" spans="2:13" ht="15">
      <c r="B24" s="244" t="s">
        <v>2</v>
      </c>
      <c r="C24" s="244"/>
      <c r="D24" s="244"/>
      <c r="E24" s="117"/>
      <c r="F24" s="117"/>
      <c r="G24" s="117"/>
      <c r="H24" s="117"/>
      <c r="I24" s="117"/>
      <c r="J24" s="117"/>
      <c r="K24" s="117"/>
      <c r="L24" s="117"/>
      <c r="M24" s="145"/>
    </row>
    <row r="25" spans="2:4" ht="15">
      <c r="B25" s="244" t="s">
        <v>21</v>
      </c>
      <c r="C25" s="5" t="s">
        <v>1872</v>
      </c>
      <c r="D25" s="203" t="s">
        <v>2145</v>
      </c>
    </row>
    <row r="26" spans="2:4" ht="15">
      <c r="B26" s="244"/>
      <c r="C26" s="5" t="s">
        <v>1873</v>
      </c>
      <c r="D26" s="116" t="s">
        <v>2146</v>
      </c>
    </row>
    <row r="27" spans="2:6" ht="15">
      <c r="B27" s="244"/>
      <c r="C27" s="5" t="s">
        <v>1874</v>
      </c>
      <c r="D27" s="118">
        <v>39661</v>
      </c>
      <c r="E27" s="118"/>
      <c r="F27" s="118"/>
    </row>
    <row r="28" spans="2:6" ht="15">
      <c r="B28" s="244"/>
      <c r="C28" s="5" t="s">
        <v>1875</v>
      </c>
      <c r="D28" s="118">
        <v>41487</v>
      </c>
      <c r="E28" s="118"/>
      <c r="F28" s="118"/>
    </row>
    <row r="29" spans="2:6" ht="15">
      <c r="B29" s="244"/>
      <c r="C29" s="5" t="s">
        <v>1876</v>
      </c>
      <c r="D29" s="119">
        <v>840</v>
      </c>
      <c r="E29" s="119"/>
      <c r="F29" s="119"/>
    </row>
    <row r="30" spans="2:6" ht="15.75" thickBot="1">
      <c r="B30" s="244"/>
      <c r="C30" s="5" t="s">
        <v>1877</v>
      </c>
      <c r="D30" s="209">
        <v>0.0001</v>
      </c>
      <c r="E30" s="150"/>
      <c r="F30" s="150"/>
    </row>
    <row r="31" spans="2:9" ht="15.75" thickBot="1">
      <c r="B31" s="244"/>
      <c r="C31" s="234" t="s">
        <v>1878</v>
      </c>
      <c r="D31" s="237"/>
      <c r="E31" s="151"/>
      <c r="F31" s="151"/>
      <c r="G31" s="250" t="s">
        <v>2083</v>
      </c>
      <c r="H31" s="251"/>
      <c r="I31" s="222"/>
    </row>
    <row r="32" spans="2:12" s="144" customFormat="1" ht="30">
      <c r="B32" s="244"/>
      <c r="C32" s="21" t="s">
        <v>2024</v>
      </c>
      <c r="D32" s="178">
        <f>D33+D35</f>
        <v>76409.45</v>
      </c>
      <c r="E32" s="131"/>
      <c r="F32" s="223"/>
      <c r="G32" s="136">
        <f>D32</f>
        <v>76409.45</v>
      </c>
      <c r="H32" s="137">
        <f>H33+H35</f>
        <v>2794186.61</v>
      </c>
      <c r="I32" s="134">
        <f>F32*$E$7</f>
        <v>0</v>
      </c>
      <c r="J32" s="120"/>
      <c r="K32" s="120"/>
      <c r="L32" s="120"/>
    </row>
    <row r="33" spans="2:12" s="144" customFormat="1" ht="19.5" customHeight="1">
      <c r="B33" s="244"/>
      <c r="C33" s="22" t="s">
        <v>2023</v>
      </c>
      <c r="D33" s="177">
        <v>74082.47</v>
      </c>
      <c r="E33" s="121"/>
      <c r="F33" s="132"/>
      <c r="G33" s="133">
        <f>D33</f>
        <v>74082.47</v>
      </c>
      <c r="H33" s="135">
        <v>2709092.21</v>
      </c>
      <c r="I33" s="134">
        <f>F33*$E$7</f>
        <v>0</v>
      </c>
      <c r="J33" s="120"/>
      <c r="K33" s="120"/>
      <c r="L33" s="120"/>
    </row>
    <row r="34" spans="2:12" s="144" customFormat="1" ht="30">
      <c r="B34" s="244"/>
      <c r="C34" s="22" t="s">
        <v>2025</v>
      </c>
      <c r="D34" s="160">
        <v>0</v>
      </c>
      <c r="E34" s="161"/>
      <c r="F34" s="132"/>
      <c r="G34" s="133">
        <f>D34</f>
        <v>0</v>
      </c>
      <c r="H34" s="135">
        <v>0</v>
      </c>
      <c r="I34" s="134">
        <f>F34</f>
        <v>0</v>
      </c>
      <c r="J34" s="120"/>
      <c r="K34" s="120"/>
      <c r="L34" s="120"/>
    </row>
    <row r="35" spans="2:9" ht="45">
      <c r="B35" s="244"/>
      <c r="C35" s="22" t="s">
        <v>2026</v>
      </c>
      <c r="D35" s="160">
        <v>2326.98</v>
      </c>
      <c r="E35" s="161"/>
      <c r="F35" s="132"/>
      <c r="G35" s="133">
        <f>D35</f>
        <v>2326.98</v>
      </c>
      <c r="H35" s="135">
        <v>85094.4</v>
      </c>
      <c r="I35" s="134">
        <f>F35*$E$7</f>
        <v>0</v>
      </c>
    </row>
    <row r="36" spans="2:9" ht="15">
      <c r="B36" s="244"/>
      <c r="C36" s="22" t="s">
        <v>1879</v>
      </c>
      <c r="D36" s="161" t="s">
        <v>2137</v>
      </c>
      <c r="E36" s="161"/>
      <c r="F36" s="132"/>
      <c r="G36" s="133"/>
      <c r="H36" s="135"/>
      <c r="I36" s="134"/>
    </row>
    <row r="37" spans="2:9" ht="15.75" thickBot="1">
      <c r="B37" s="244"/>
      <c r="C37" s="22" t="s">
        <v>2022</v>
      </c>
      <c r="D37" s="161" t="s">
        <v>2104</v>
      </c>
      <c r="E37" s="161"/>
      <c r="F37" s="132"/>
      <c r="G37" s="224" t="str">
        <f>D37</f>
        <v>згідно умов КД</v>
      </c>
      <c r="H37" s="138">
        <f>E37</f>
        <v>0</v>
      </c>
      <c r="I37" s="134"/>
    </row>
    <row r="38" spans="2:6" ht="27.75" customHeight="1">
      <c r="B38" s="244"/>
      <c r="C38" s="5" t="s">
        <v>2007</v>
      </c>
      <c r="D38" s="162">
        <v>3883</v>
      </c>
      <c r="E38" s="176"/>
      <c r="F38" s="125"/>
    </row>
    <row r="39" spans="2:6" ht="15">
      <c r="B39" s="244"/>
      <c r="C39" s="5" t="s">
        <v>1880</v>
      </c>
      <c r="D39" s="118">
        <v>44307</v>
      </c>
      <c r="E39" s="249"/>
      <c r="F39" s="125"/>
    </row>
    <row r="40" spans="2:6" ht="15">
      <c r="B40" s="244"/>
      <c r="C40" s="5" t="s">
        <v>2029</v>
      </c>
      <c r="D40" s="219">
        <v>7088.11</v>
      </c>
      <c r="E40" s="249"/>
      <c r="F40" s="125"/>
    </row>
    <row r="41" spans="2:12" s="144" customFormat="1" ht="28.5">
      <c r="B41" s="244"/>
      <c r="C41" s="5" t="s">
        <v>2027</v>
      </c>
      <c r="D41" s="110" t="s">
        <v>1867</v>
      </c>
      <c r="E41" s="124"/>
      <c r="F41" s="124"/>
      <c r="G41" s="120"/>
      <c r="H41" s="120"/>
      <c r="I41" s="120"/>
      <c r="J41" s="120"/>
      <c r="K41" s="120"/>
      <c r="L41" s="120"/>
    </row>
    <row r="42" spans="2:6" ht="28.5">
      <c r="B42" s="244"/>
      <c r="C42" s="5" t="s">
        <v>2028</v>
      </c>
      <c r="D42" s="110" t="s">
        <v>25</v>
      </c>
      <c r="E42" s="125"/>
      <c r="F42" s="125"/>
    </row>
    <row r="43" spans="2:6" ht="15">
      <c r="B43" s="244" t="s">
        <v>3</v>
      </c>
      <c r="C43" s="244"/>
      <c r="D43" s="244"/>
      <c r="E43" s="125"/>
      <c r="F43" s="125"/>
    </row>
    <row r="44" spans="2:12" ht="15">
      <c r="B44" s="226" t="s">
        <v>6</v>
      </c>
      <c r="C44" s="5" t="s">
        <v>1976</v>
      </c>
      <c r="D44" s="152" t="s">
        <v>24</v>
      </c>
      <c r="E44" s="129"/>
      <c r="F44" s="129"/>
      <c r="G44" s="122"/>
      <c r="H44" s="122"/>
      <c r="I44" s="122"/>
      <c r="J44" s="122"/>
      <c r="K44" s="122"/>
      <c r="L44" s="122"/>
    </row>
    <row r="45" spans="2:6" ht="29.25">
      <c r="B45" s="226"/>
      <c r="C45" s="19" t="s">
        <v>1881</v>
      </c>
      <c r="D45" s="152" t="s">
        <v>25</v>
      </c>
      <c r="E45" s="125"/>
      <c r="F45" s="125"/>
    </row>
    <row r="46" spans="2:13" ht="29.25">
      <c r="B46" s="226"/>
      <c r="C46" s="19" t="s">
        <v>2008</v>
      </c>
      <c r="D46" s="152" t="s">
        <v>25</v>
      </c>
      <c r="E46" s="125"/>
      <c r="F46" s="125"/>
      <c r="G46" s="117"/>
      <c r="H46" s="117"/>
      <c r="I46" s="117"/>
      <c r="J46" s="117"/>
      <c r="K46" s="117"/>
      <c r="L46" s="117"/>
      <c r="M46" s="145"/>
    </row>
    <row r="47" spans="2:13" ht="43.5">
      <c r="B47" s="226"/>
      <c r="C47" s="20" t="s">
        <v>1882</v>
      </c>
      <c r="D47" s="149">
        <v>0</v>
      </c>
      <c r="E47" s="125"/>
      <c r="F47" s="125"/>
      <c r="G47" s="117"/>
      <c r="H47" s="117"/>
      <c r="I47" s="117"/>
      <c r="J47" s="117"/>
      <c r="K47" s="117"/>
      <c r="L47" s="117"/>
      <c r="M47" s="145"/>
    </row>
    <row r="48" spans="2:13" ht="15">
      <c r="B48" s="226" t="s">
        <v>8</v>
      </c>
      <c r="C48" s="226"/>
      <c r="D48" s="226"/>
      <c r="E48" s="125"/>
      <c r="F48" s="125"/>
      <c r="G48" s="117"/>
      <c r="H48" s="117"/>
      <c r="I48" s="117"/>
      <c r="J48" s="117"/>
      <c r="K48" s="117"/>
      <c r="L48" s="117"/>
      <c r="M48" s="145"/>
    </row>
    <row r="49" spans="2:13" ht="15">
      <c r="B49" s="226" t="s">
        <v>1883</v>
      </c>
      <c r="C49" s="5" t="s">
        <v>1997</v>
      </c>
      <c r="D49" s="110" t="s">
        <v>25</v>
      </c>
      <c r="E49" s="188"/>
      <c r="F49" s="188"/>
      <c r="G49" s="117"/>
      <c r="H49" s="117"/>
      <c r="I49" s="117"/>
      <c r="J49" s="117"/>
      <c r="K49" s="117"/>
      <c r="L49" s="117"/>
      <c r="M49" s="145"/>
    </row>
    <row r="50" spans="2:13" ht="15">
      <c r="B50" s="226"/>
      <c r="C50" s="5" t="s">
        <v>1884</v>
      </c>
      <c r="D50" s="118" t="s">
        <v>1867</v>
      </c>
      <c r="E50" s="188"/>
      <c r="F50" s="188"/>
      <c r="G50" s="117"/>
      <c r="H50" s="117"/>
      <c r="I50" s="117"/>
      <c r="J50" s="117"/>
      <c r="K50" s="117"/>
      <c r="L50" s="117"/>
      <c r="M50" s="145"/>
    </row>
    <row r="51" spans="2:6" ht="45">
      <c r="B51" s="226"/>
      <c r="C51" s="5" t="s">
        <v>2015</v>
      </c>
      <c r="D51" s="213" t="s">
        <v>2165</v>
      </c>
      <c r="E51" s="188"/>
      <c r="F51" s="188"/>
    </row>
    <row r="52" spans="2:6" ht="15">
      <c r="B52" s="226"/>
      <c r="C52" s="5" t="s">
        <v>2014</v>
      </c>
      <c r="D52" s="214">
        <v>2012</v>
      </c>
      <c r="E52" s="188"/>
      <c r="F52" s="188"/>
    </row>
    <row r="53" spans="2:6" ht="30">
      <c r="B53" s="226"/>
      <c r="C53" s="5" t="s">
        <v>2016</v>
      </c>
      <c r="D53" s="164" t="s">
        <v>2166</v>
      </c>
      <c r="E53" s="188" t="s">
        <v>2167</v>
      </c>
      <c r="F53" s="188" t="s">
        <v>2168</v>
      </c>
    </row>
    <row r="54" spans="2:6" ht="15">
      <c r="B54" s="226"/>
      <c r="C54" s="5" t="s">
        <v>9</v>
      </c>
      <c r="D54" s="33" t="s">
        <v>2169</v>
      </c>
      <c r="E54" s="215" t="s">
        <v>2170</v>
      </c>
      <c r="F54" s="215" t="s">
        <v>2171</v>
      </c>
    </row>
    <row r="55" spans="2:6" ht="409.5">
      <c r="B55" s="226"/>
      <c r="C55" s="5" t="s">
        <v>1998</v>
      </c>
      <c r="D55" s="191" t="s">
        <v>2172</v>
      </c>
      <c r="E55" s="216" t="s">
        <v>2173</v>
      </c>
      <c r="F55" s="217" t="s">
        <v>2174</v>
      </c>
    </row>
    <row r="56" spans="2:6" ht="15">
      <c r="B56" s="226"/>
      <c r="C56" s="234" t="s">
        <v>11</v>
      </c>
      <c r="D56" s="234"/>
      <c r="E56" s="125"/>
      <c r="F56" s="125"/>
    </row>
    <row r="57" spans="2:6" ht="15.75">
      <c r="B57" s="226"/>
      <c r="C57" s="23" t="s">
        <v>1885</v>
      </c>
      <c r="D57" s="165">
        <v>43976</v>
      </c>
      <c r="E57" s="125"/>
      <c r="F57" s="125"/>
    </row>
    <row r="58" spans="2:6" ht="15">
      <c r="B58" s="226"/>
      <c r="C58" s="23" t="s">
        <v>1886</v>
      </c>
      <c r="D58" s="110" t="s">
        <v>24</v>
      </c>
      <c r="E58" s="125"/>
      <c r="F58" s="125"/>
    </row>
    <row r="59" spans="2:6" ht="15">
      <c r="B59" s="226"/>
      <c r="C59" s="23" t="s">
        <v>1887</v>
      </c>
      <c r="D59" s="116" t="s">
        <v>25</v>
      </c>
      <c r="E59" s="125"/>
      <c r="F59" s="125"/>
    </row>
    <row r="60" spans="2:6" ht="15">
      <c r="B60" s="226"/>
      <c r="C60" s="234" t="s">
        <v>1888</v>
      </c>
      <c r="D60" s="234"/>
      <c r="E60" s="125"/>
      <c r="F60" s="125"/>
    </row>
    <row r="61" spans="2:6" ht="15">
      <c r="B61" s="226"/>
      <c r="C61" s="24" t="s">
        <v>1889</v>
      </c>
      <c r="D61" s="153" t="s">
        <v>1867</v>
      </c>
      <c r="E61" s="125"/>
      <c r="F61" s="125"/>
    </row>
    <row r="62" spans="2:6" ht="15">
      <c r="B62" s="226"/>
      <c r="C62" s="25" t="s">
        <v>1890</v>
      </c>
      <c r="D62" s="110" t="s">
        <v>1867</v>
      </c>
      <c r="E62" s="125"/>
      <c r="F62" s="125"/>
    </row>
    <row r="63" spans="2:6" ht="15">
      <c r="B63" s="226"/>
      <c r="C63" s="25" t="s">
        <v>1891</v>
      </c>
      <c r="D63" s="110" t="s">
        <v>1867</v>
      </c>
      <c r="E63" s="125"/>
      <c r="F63" s="125"/>
    </row>
    <row r="64" spans="2:6" ht="15">
      <c r="B64" s="226"/>
      <c r="C64" s="25" t="s">
        <v>1892</v>
      </c>
      <c r="D64" s="153" t="s">
        <v>1867</v>
      </c>
      <c r="E64" s="125"/>
      <c r="F64" s="125"/>
    </row>
    <row r="65" spans="2:6" ht="15">
      <c r="B65" s="33"/>
      <c r="C65" s="26" t="s">
        <v>1893</v>
      </c>
      <c r="D65" s="153" t="s">
        <v>1867</v>
      </c>
      <c r="E65" s="125"/>
      <c r="F65" s="125"/>
    </row>
    <row r="66" spans="2:6" ht="15">
      <c r="B66" s="226" t="s">
        <v>10</v>
      </c>
      <c r="C66" s="226"/>
      <c r="D66" s="226"/>
      <c r="E66" s="125"/>
      <c r="F66" s="125"/>
    </row>
    <row r="67" spans="2:6" ht="15">
      <c r="B67" s="226" t="s">
        <v>12</v>
      </c>
      <c r="C67" s="234" t="s">
        <v>1894</v>
      </c>
      <c r="D67" s="234"/>
      <c r="E67" s="125"/>
      <c r="F67" s="125"/>
    </row>
    <row r="68" spans="2:6" ht="15">
      <c r="B68" s="226"/>
      <c r="C68" s="23" t="s">
        <v>1895</v>
      </c>
      <c r="D68" s="110" t="s">
        <v>1867</v>
      </c>
      <c r="E68" s="125"/>
      <c r="F68" s="125"/>
    </row>
    <row r="69" spans="2:12" ht="15">
      <c r="B69" s="226"/>
      <c r="C69" s="23" t="s">
        <v>1896</v>
      </c>
      <c r="D69" s="110" t="s">
        <v>1867</v>
      </c>
      <c r="E69" s="125"/>
      <c r="F69" s="125"/>
      <c r="K69" s="122"/>
      <c r="L69" s="122"/>
    </row>
    <row r="70" spans="2:6" ht="15">
      <c r="B70" s="226"/>
      <c r="C70" s="5" t="s">
        <v>1897</v>
      </c>
      <c r="D70" s="123"/>
      <c r="E70" s="125"/>
      <c r="F70" s="125"/>
    </row>
    <row r="71" spans="2:6" ht="15">
      <c r="B71" s="241" t="s">
        <v>13</v>
      </c>
      <c r="C71" s="242"/>
      <c r="D71" s="242"/>
      <c r="E71" s="125"/>
      <c r="F71" s="125"/>
    </row>
    <row r="72" spans="2:6" ht="15">
      <c r="B72" s="226" t="s">
        <v>14</v>
      </c>
      <c r="C72" s="245" t="s">
        <v>1898</v>
      </c>
      <c r="D72" s="245"/>
      <c r="E72" s="125"/>
      <c r="F72" s="125"/>
    </row>
    <row r="73" spans="2:12" s="144" customFormat="1" ht="57.75" customHeight="1">
      <c r="B73" s="226"/>
      <c r="C73" s="157" t="s">
        <v>1899</v>
      </c>
      <c r="D73" s="157" t="s">
        <v>2147</v>
      </c>
      <c r="E73" s="211" t="s">
        <v>2147</v>
      </c>
      <c r="F73" s="53" t="s">
        <v>2153</v>
      </c>
      <c r="G73" s="157"/>
      <c r="H73" s="124"/>
      <c r="I73" s="124"/>
      <c r="J73" s="124"/>
      <c r="K73" s="120"/>
      <c r="L73" s="120"/>
    </row>
    <row r="74" spans="2:10" ht="15">
      <c r="B74" s="226"/>
      <c r="C74" s="157" t="s">
        <v>1900</v>
      </c>
      <c r="D74" s="185">
        <v>87120</v>
      </c>
      <c r="E74" s="184">
        <v>48400</v>
      </c>
      <c r="F74" s="185">
        <v>874758</v>
      </c>
      <c r="G74" s="181"/>
      <c r="H74" s="125"/>
      <c r="I74" s="125"/>
      <c r="J74" s="125"/>
    </row>
    <row r="75" spans="2:10" ht="15">
      <c r="B75" s="226"/>
      <c r="C75" s="157" t="s">
        <v>1901</v>
      </c>
      <c r="D75" s="180" t="s">
        <v>2137</v>
      </c>
      <c r="E75" s="182" t="s">
        <v>2137</v>
      </c>
      <c r="F75" s="180" t="s">
        <v>2137</v>
      </c>
      <c r="G75" s="180"/>
      <c r="H75" s="125"/>
      <c r="I75" s="125"/>
      <c r="J75" s="125"/>
    </row>
    <row r="76" spans="2:10" ht="15">
      <c r="B76" s="226"/>
      <c r="C76" s="157" t="s">
        <v>1902</v>
      </c>
      <c r="D76" s="184">
        <v>87120</v>
      </c>
      <c r="E76" s="184">
        <v>48400</v>
      </c>
      <c r="F76" s="185">
        <v>874758</v>
      </c>
      <c r="G76" s="184"/>
      <c r="H76" s="125"/>
      <c r="I76" s="125"/>
      <c r="J76" s="125"/>
    </row>
    <row r="77" spans="2:10" ht="15">
      <c r="B77" s="226"/>
      <c r="C77" s="157" t="s">
        <v>2082</v>
      </c>
      <c r="D77" s="184">
        <v>87120</v>
      </c>
      <c r="E77" s="184">
        <v>48400</v>
      </c>
      <c r="F77" s="185">
        <v>874758</v>
      </c>
      <c r="G77" s="184"/>
      <c r="H77" s="125"/>
      <c r="I77" s="125"/>
      <c r="J77" s="125"/>
    </row>
    <row r="78" spans="2:12" ht="30">
      <c r="B78" s="226"/>
      <c r="C78" s="157" t="s">
        <v>2078</v>
      </c>
      <c r="D78" s="32" t="s">
        <v>2134</v>
      </c>
      <c r="E78" s="32" t="s">
        <v>2134</v>
      </c>
      <c r="F78" s="32" t="s">
        <v>2154</v>
      </c>
      <c r="G78" s="32"/>
      <c r="H78" s="125"/>
      <c r="I78" s="125"/>
      <c r="J78" s="125"/>
      <c r="L78" s="122"/>
    </row>
    <row r="79" spans="2:10" ht="15">
      <c r="B79" s="226"/>
      <c r="C79" s="32" t="s">
        <v>2079</v>
      </c>
      <c r="D79" s="183" t="s">
        <v>2148</v>
      </c>
      <c r="E79" s="32" t="s">
        <v>2152</v>
      </c>
      <c r="F79" s="32" t="s">
        <v>2159</v>
      </c>
      <c r="G79" s="183"/>
      <c r="H79" s="125"/>
      <c r="I79" s="125"/>
      <c r="J79" s="125"/>
    </row>
    <row r="80" spans="2:10" ht="45">
      <c r="B80" s="226"/>
      <c r="C80" s="32" t="s">
        <v>2080</v>
      </c>
      <c r="D80" s="218" t="s">
        <v>24</v>
      </c>
      <c r="E80" s="218" t="s">
        <v>24</v>
      </c>
      <c r="F80" s="218" t="s">
        <v>24</v>
      </c>
      <c r="G80" s="218"/>
      <c r="H80" s="125"/>
      <c r="I80" s="125"/>
      <c r="J80" s="125"/>
    </row>
    <row r="81" spans="2:7" ht="15">
      <c r="B81" s="226"/>
      <c r="C81" s="32" t="s">
        <v>2081</v>
      </c>
      <c r="D81" s="179" t="s">
        <v>2149</v>
      </c>
      <c r="E81" s="179" t="s">
        <v>2149</v>
      </c>
      <c r="F81" s="179" t="s">
        <v>2149</v>
      </c>
      <c r="G81" s="179"/>
    </row>
    <row r="82" spans="2:7" ht="15">
      <c r="B82" s="226"/>
      <c r="C82" s="246"/>
      <c r="D82" s="246"/>
      <c r="E82" s="156"/>
      <c r="F82" s="156"/>
      <c r="G82" s="159"/>
    </row>
    <row r="83" spans="2:7" ht="15">
      <c r="B83" s="226"/>
      <c r="C83" s="240" t="s">
        <v>1906</v>
      </c>
      <c r="D83" s="240"/>
      <c r="E83" s="156"/>
      <c r="F83" s="156"/>
      <c r="G83" s="159"/>
    </row>
    <row r="84" spans="2:7" ht="21.75" customHeight="1">
      <c r="B84" s="226"/>
      <c r="C84" s="167" t="s">
        <v>1907</v>
      </c>
      <c r="D84" s="171" t="s">
        <v>2150</v>
      </c>
      <c r="E84" s="171" t="s">
        <v>2150</v>
      </c>
      <c r="F84" s="171"/>
      <c r="G84" s="171"/>
    </row>
    <row r="85" spans="2:7" ht="17.25" customHeight="1" outlineLevel="1">
      <c r="B85" s="226"/>
      <c r="C85" s="167" t="s">
        <v>1984</v>
      </c>
      <c r="D85" s="185">
        <v>87120</v>
      </c>
      <c r="E85" s="184">
        <v>48400</v>
      </c>
      <c r="F85" s="156"/>
      <c r="G85" s="158"/>
    </row>
    <row r="86" spans="2:7" ht="18" customHeight="1" outlineLevel="1">
      <c r="B86" s="226"/>
      <c r="C86" s="167" t="s">
        <v>1985</v>
      </c>
      <c r="D86" s="163" t="s">
        <v>2137</v>
      </c>
      <c r="E86" s="182" t="s">
        <v>2137</v>
      </c>
      <c r="F86" s="163"/>
      <c r="G86" s="180"/>
    </row>
    <row r="87" spans="2:7" ht="62.25" customHeight="1" outlineLevel="1">
      <c r="B87" s="226"/>
      <c r="C87" s="167" t="s">
        <v>1908</v>
      </c>
      <c r="D87" s="171" t="s">
        <v>2148</v>
      </c>
      <c r="E87" s="171" t="s">
        <v>2148</v>
      </c>
      <c r="F87" s="171"/>
      <c r="G87" s="171"/>
    </row>
    <row r="88" spans="2:7" ht="20.25" customHeight="1" outlineLevel="1">
      <c r="B88" s="226"/>
      <c r="C88" s="167" t="s">
        <v>1909</v>
      </c>
      <c r="D88" s="156" t="s">
        <v>2151</v>
      </c>
      <c r="E88" s="205" t="s">
        <v>2158</v>
      </c>
      <c r="F88" s="156"/>
      <c r="G88" s="156"/>
    </row>
    <row r="89" spans="2:7" ht="35.25" customHeight="1" outlineLevel="1">
      <c r="B89" s="226"/>
      <c r="C89" s="27" t="s">
        <v>1910</v>
      </c>
      <c r="D89" s="156">
        <v>2002</v>
      </c>
      <c r="E89" s="156">
        <v>1994</v>
      </c>
      <c r="F89" s="172"/>
      <c r="G89" s="156"/>
    </row>
    <row r="90" spans="2:7" ht="38.25" customHeight="1" outlineLevel="1">
      <c r="B90" s="226"/>
      <c r="C90" s="27" t="s">
        <v>1911</v>
      </c>
      <c r="D90" s="169"/>
      <c r="E90" s="204"/>
      <c r="F90" s="125"/>
      <c r="G90" s="169"/>
    </row>
    <row r="91" spans="2:13" ht="23.25" customHeight="1" outlineLevel="1">
      <c r="B91" s="226"/>
      <c r="C91" s="27" t="s">
        <v>2013</v>
      </c>
      <c r="D91" s="169"/>
      <c r="E91" s="204"/>
      <c r="F91" s="125"/>
      <c r="G91" s="169"/>
      <c r="M91" s="146"/>
    </row>
    <row r="92" spans="2:7" ht="41.25" customHeight="1" outlineLevel="1">
      <c r="B92" s="226"/>
      <c r="C92" s="27" t="s">
        <v>1912</v>
      </c>
      <c r="D92" s="169"/>
      <c r="E92" s="204"/>
      <c r="F92" s="125"/>
      <c r="G92" s="169"/>
    </row>
    <row r="93" spans="2:6" ht="41.25" customHeight="1" outlineLevel="1">
      <c r="B93" s="226"/>
      <c r="C93" s="27" t="s">
        <v>2135</v>
      </c>
      <c r="D93" s="169"/>
      <c r="E93" s="173"/>
      <c r="F93" s="125"/>
    </row>
    <row r="94" spans="2:6" ht="15">
      <c r="B94" s="226"/>
      <c r="C94" s="27"/>
      <c r="D94" s="169"/>
      <c r="E94" s="173"/>
      <c r="F94" s="125"/>
    </row>
    <row r="95" spans="2:6" ht="15">
      <c r="B95" s="226"/>
      <c r="C95" s="167" t="s">
        <v>1914</v>
      </c>
      <c r="D95" s="174">
        <f>D96</f>
        <v>0</v>
      </c>
      <c r="E95" s="174">
        <f>E96</f>
        <v>0</v>
      </c>
      <c r="F95" s="174">
        <f>F96</f>
        <v>0</v>
      </c>
    </row>
    <row r="96" spans="2:6" ht="15" outlineLevel="1">
      <c r="B96" s="226"/>
      <c r="C96" s="167" t="s">
        <v>1984</v>
      </c>
      <c r="D96" s="168"/>
      <c r="E96" s="173"/>
      <c r="F96" s="125"/>
    </row>
    <row r="97" spans="2:6" ht="15" outlineLevel="1">
      <c r="B97" s="226"/>
      <c r="C97" s="32" t="s">
        <v>1985</v>
      </c>
      <c r="D97" s="34"/>
      <c r="E97" s="125"/>
      <c r="F97" s="125"/>
    </row>
    <row r="98" spans="2:12" s="144" customFormat="1" ht="15" outlineLevel="1">
      <c r="B98" s="226"/>
      <c r="C98" s="32" t="s">
        <v>1915</v>
      </c>
      <c r="D98" s="166"/>
      <c r="E98" s="125"/>
      <c r="F98" s="125"/>
      <c r="G98" s="108"/>
      <c r="H98" s="108"/>
      <c r="I98" s="108"/>
      <c r="J98" s="108"/>
      <c r="K98" s="108"/>
      <c r="L98" s="108"/>
    </row>
    <row r="99" spans="2:6" ht="27" outlineLevel="1">
      <c r="B99" s="226"/>
      <c r="C99" s="32" t="s">
        <v>1916</v>
      </c>
      <c r="D99" s="166"/>
      <c r="E99" s="125"/>
      <c r="F99" s="125"/>
    </row>
    <row r="100" spans="2:6" ht="15" outlineLevel="1">
      <c r="B100" s="226"/>
      <c r="C100" s="32" t="s">
        <v>1917</v>
      </c>
      <c r="D100" s="166"/>
      <c r="E100" s="125"/>
      <c r="F100" s="125"/>
    </row>
    <row r="101" spans="2:6" ht="15" outlineLevel="1">
      <c r="B101" s="226"/>
      <c r="C101" s="32" t="s">
        <v>1918</v>
      </c>
      <c r="D101" s="166"/>
      <c r="E101" s="125"/>
      <c r="F101" s="125"/>
    </row>
    <row r="102" spans="2:6" ht="87" outlineLevel="1">
      <c r="B102" s="226"/>
      <c r="C102" s="27" t="s">
        <v>1919</v>
      </c>
      <c r="D102" s="166"/>
      <c r="E102" s="125"/>
      <c r="F102" s="125"/>
    </row>
    <row r="103" spans="2:6" ht="15" outlineLevel="1">
      <c r="B103" s="226"/>
      <c r="C103" s="27" t="s">
        <v>1920</v>
      </c>
      <c r="D103" s="166"/>
      <c r="E103" s="125"/>
      <c r="F103" s="125"/>
    </row>
    <row r="104" spans="2:6" ht="15" outlineLevel="1">
      <c r="B104" s="226"/>
      <c r="C104" s="27" t="s">
        <v>1921</v>
      </c>
      <c r="D104" s="166"/>
      <c r="E104" s="125"/>
      <c r="F104" s="125"/>
    </row>
    <row r="105" spans="2:6" ht="15" outlineLevel="1">
      <c r="B105" s="226"/>
      <c r="C105" s="27" t="s">
        <v>1922</v>
      </c>
      <c r="D105" s="166"/>
      <c r="E105" s="125"/>
      <c r="F105" s="125"/>
    </row>
    <row r="106" spans="2:6" ht="15" outlineLevel="1">
      <c r="B106" s="226"/>
      <c r="C106" s="27" t="s">
        <v>1986</v>
      </c>
      <c r="D106" s="166"/>
      <c r="E106" s="125"/>
      <c r="F106" s="125"/>
    </row>
    <row r="107" spans="2:6" ht="15">
      <c r="B107" s="226"/>
      <c r="C107" s="27"/>
      <c r="D107" s="166"/>
      <c r="E107" s="125"/>
      <c r="F107" s="125"/>
    </row>
    <row r="108" spans="2:6" ht="15">
      <c r="B108" s="226"/>
      <c r="C108" s="167" t="s">
        <v>1923</v>
      </c>
      <c r="D108" s="174">
        <f>D109</f>
        <v>0</v>
      </c>
      <c r="E108" s="174">
        <f>E109</f>
        <v>0</v>
      </c>
      <c r="F108" s="32" t="s">
        <v>2155</v>
      </c>
    </row>
    <row r="109" spans="2:6" ht="15" outlineLevel="1">
      <c r="B109" s="226"/>
      <c r="C109" s="32" t="s">
        <v>1984</v>
      </c>
      <c r="D109" s="35"/>
      <c r="E109" s="125"/>
      <c r="F109" s="185">
        <v>874758</v>
      </c>
    </row>
    <row r="110" spans="2:6" ht="15" outlineLevel="1">
      <c r="B110" s="226"/>
      <c r="C110" s="32" t="s">
        <v>1985</v>
      </c>
      <c r="D110" s="34"/>
      <c r="E110" s="125"/>
      <c r="F110" s="204" t="s">
        <v>2137</v>
      </c>
    </row>
    <row r="111" spans="2:6" ht="27" outlineLevel="1">
      <c r="B111" s="226"/>
      <c r="C111" s="32" t="s">
        <v>1924</v>
      </c>
      <c r="D111" s="166"/>
      <c r="E111" s="125"/>
      <c r="F111" s="32" t="s">
        <v>2155</v>
      </c>
    </row>
    <row r="112" spans="2:6" ht="63" outlineLevel="1">
      <c r="B112" s="226"/>
      <c r="C112" s="27" t="s">
        <v>1925</v>
      </c>
      <c r="D112" s="166"/>
      <c r="E112" s="125"/>
      <c r="F112" s="32" t="s">
        <v>2161</v>
      </c>
    </row>
    <row r="113" spans="2:6" ht="75" outlineLevel="1">
      <c r="B113" s="226"/>
      <c r="C113" s="27" t="s">
        <v>1926</v>
      </c>
      <c r="D113" s="126"/>
      <c r="E113" s="125"/>
      <c r="F113" s="207" t="s">
        <v>2153</v>
      </c>
    </row>
    <row r="114" spans="2:6" ht="15" outlineLevel="1">
      <c r="B114" s="226"/>
      <c r="C114" s="27" t="s">
        <v>1927</v>
      </c>
      <c r="D114" s="166"/>
      <c r="E114" s="125"/>
      <c r="F114" s="204" t="s">
        <v>2137</v>
      </c>
    </row>
    <row r="115" spans="2:6" ht="15" outlineLevel="1">
      <c r="B115" s="226"/>
      <c r="C115" s="27" t="s">
        <v>1928</v>
      </c>
      <c r="D115" s="166" t="s">
        <v>1867</v>
      </c>
      <c r="E115" s="125"/>
      <c r="F115" s="204" t="s">
        <v>2156</v>
      </c>
    </row>
    <row r="116" spans="2:6" ht="15" outlineLevel="1">
      <c r="B116" s="226"/>
      <c r="C116" s="27" t="s">
        <v>1929</v>
      </c>
      <c r="D116" s="166"/>
      <c r="E116" s="125"/>
      <c r="F116" s="208">
        <v>539.4</v>
      </c>
    </row>
    <row r="117" spans="2:6" ht="15" outlineLevel="1">
      <c r="B117" s="226"/>
      <c r="C117" s="27" t="s">
        <v>1930</v>
      </c>
      <c r="D117" s="166"/>
      <c r="E117" s="125"/>
      <c r="F117" s="204" t="s">
        <v>24</v>
      </c>
    </row>
    <row r="118" spans="2:6" ht="15" outlineLevel="1">
      <c r="B118" s="226"/>
      <c r="C118" s="27" t="s">
        <v>1931</v>
      </c>
      <c r="D118" s="166"/>
      <c r="E118" s="125"/>
      <c r="F118" s="186" t="s">
        <v>2160</v>
      </c>
    </row>
    <row r="119" spans="2:6" ht="15" outlineLevel="1">
      <c r="B119" s="226"/>
      <c r="C119" s="27" t="s">
        <v>1986</v>
      </c>
      <c r="D119" s="166"/>
      <c r="E119" s="125"/>
      <c r="F119" s="125"/>
    </row>
    <row r="120" spans="2:6" ht="15">
      <c r="B120" s="226"/>
      <c r="C120" s="27"/>
      <c r="D120" s="166"/>
      <c r="E120" s="125"/>
      <c r="F120" s="125"/>
    </row>
    <row r="121" spans="2:6" ht="15">
      <c r="B121" s="226"/>
      <c r="C121" s="167" t="s">
        <v>1932</v>
      </c>
      <c r="D121" s="174">
        <f>D122</f>
        <v>0</v>
      </c>
      <c r="E121" s="174">
        <f>E122</f>
        <v>0</v>
      </c>
      <c r="F121" s="174">
        <f>F122</f>
        <v>0</v>
      </c>
    </row>
    <row r="122" spans="2:6" ht="15" hidden="1" outlineLevel="1">
      <c r="B122" s="226"/>
      <c r="C122" s="32" t="s">
        <v>1984</v>
      </c>
      <c r="D122" s="35"/>
      <c r="E122" s="125"/>
      <c r="F122" s="125"/>
    </row>
    <row r="123" spans="2:6" ht="15" hidden="1" outlineLevel="1">
      <c r="B123" s="226"/>
      <c r="C123" s="32" t="s">
        <v>1985</v>
      </c>
      <c r="D123" s="34"/>
      <c r="E123" s="125"/>
      <c r="F123" s="125"/>
    </row>
    <row r="124" spans="2:6" ht="15" hidden="1" outlineLevel="1">
      <c r="B124" s="226"/>
      <c r="C124" s="27" t="s">
        <v>1933</v>
      </c>
      <c r="D124" s="166"/>
      <c r="E124" s="125"/>
      <c r="F124" s="125"/>
    </row>
    <row r="125" spans="2:6" ht="15" hidden="1" outlineLevel="1">
      <c r="B125" s="226"/>
      <c r="C125" s="27" t="s">
        <v>1926</v>
      </c>
      <c r="D125" s="166"/>
      <c r="E125" s="125"/>
      <c r="F125" s="125"/>
    </row>
    <row r="126" spans="2:6" ht="15" hidden="1" outlineLevel="1">
      <c r="B126" s="226"/>
      <c r="C126" s="32" t="s">
        <v>1934</v>
      </c>
      <c r="D126" s="166"/>
      <c r="E126" s="125"/>
      <c r="F126" s="125"/>
    </row>
    <row r="127" spans="2:6" ht="27" hidden="1" outlineLevel="1">
      <c r="B127" s="226"/>
      <c r="C127" s="27" t="s">
        <v>1935</v>
      </c>
      <c r="D127" s="166"/>
      <c r="E127" s="125"/>
      <c r="F127" s="125"/>
    </row>
    <row r="128" spans="2:6" ht="15" hidden="1" outlineLevel="1">
      <c r="B128" s="226"/>
      <c r="C128" s="27" t="s">
        <v>1936</v>
      </c>
      <c r="D128" s="166"/>
      <c r="E128" s="125"/>
      <c r="F128" s="125"/>
    </row>
    <row r="129" spans="2:6" ht="15" hidden="1" outlineLevel="1">
      <c r="B129" s="226"/>
      <c r="C129" s="27" t="s">
        <v>1937</v>
      </c>
      <c r="D129" s="166"/>
      <c r="E129" s="125"/>
      <c r="F129" s="125"/>
    </row>
    <row r="130" spans="2:6" ht="15" hidden="1" outlineLevel="1">
      <c r="B130" s="226"/>
      <c r="C130" s="27" t="s">
        <v>1938</v>
      </c>
      <c r="D130" s="166"/>
      <c r="E130" s="125"/>
      <c r="F130" s="125"/>
    </row>
    <row r="131" spans="2:6" ht="15" hidden="1" outlineLevel="1">
      <c r="B131" s="226"/>
      <c r="C131" s="27" t="s">
        <v>1913</v>
      </c>
      <c r="D131" s="166"/>
      <c r="E131" s="125"/>
      <c r="F131" s="125"/>
    </row>
    <row r="132" spans="2:6" ht="15" hidden="1" outlineLevel="1">
      <c r="B132" s="226"/>
      <c r="C132" s="27" t="s">
        <v>1939</v>
      </c>
      <c r="D132" s="166"/>
      <c r="E132" s="125"/>
      <c r="F132" s="125"/>
    </row>
    <row r="133" spans="2:6" ht="15" hidden="1" outlineLevel="1">
      <c r="B133" s="226"/>
      <c r="C133" s="27" t="s">
        <v>1986</v>
      </c>
      <c r="D133" s="166"/>
      <c r="E133" s="125"/>
      <c r="F133" s="125"/>
    </row>
    <row r="134" spans="2:6" ht="15" collapsed="1">
      <c r="B134" s="226"/>
      <c r="C134" s="27"/>
      <c r="D134" s="166"/>
      <c r="E134" s="125"/>
      <c r="F134" s="125"/>
    </row>
    <row r="135" spans="2:6" ht="15">
      <c r="B135" s="226"/>
      <c r="C135" s="167" t="s">
        <v>1940</v>
      </c>
      <c r="D135" s="174">
        <f>D136</f>
        <v>0</v>
      </c>
      <c r="E135" s="174">
        <f>E136</f>
        <v>0</v>
      </c>
      <c r="F135" s="174">
        <f>F136</f>
        <v>0</v>
      </c>
    </row>
    <row r="136" spans="2:6" ht="15" hidden="1" outlineLevel="1">
      <c r="B136" s="226"/>
      <c r="C136" s="32" t="s">
        <v>1984</v>
      </c>
      <c r="D136" s="35"/>
      <c r="E136" s="125"/>
      <c r="F136" s="125"/>
    </row>
    <row r="137" spans="2:6" ht="15" hidden="1" outlineLevel="1">
      <c r="B137" s="226"/>
      <c r="C137" s="32" t="s">
        <v>1985</v>
      </c>
      <c r="D137" s="34"/>
      <c r="E137" s="125"/>
      <c r="F137" s="125"/>
    </row>
    <row r="138" spans="2:6" ht="15" hidden="1" outlineLevel="1">
      <c r="B138" s="226"/>
      <c r="C138" s="32" t="s">
        <v>1941</v>
      </c>
      <c r="D138" s="166"/>
      <c r="E138" s="125"/>
      <c r="F138" s="125"/>
    </row>
    <row r="139" spans="2:6" ht="15" hidden="1" outlineLevel="1">
      <c r="B139" s="226"/>
      <c r="C139" s="27" t="s">
        <v>1942</v>
      </c>
      <c r="D139" s="166"/>
      <c r="E139" s="125"/>
      <c r="F139" s="125"/>
    </row>
    <row r="140" spans="2:6" ht="15" hidden="1" outlineLevel="1">
      <c r="B140" s="226"/>
      <c r="C140" s="32" t="s">
        <v>1943</v>
      </c>
      <c r="D140" s="166"/>
      <c r="E140" s="125"/>
      <c r="F140" s="125"/>
    </row>
    <row r="141" spans="2:6" ht="17.25" customHeight="1" hidden="1" outlineLevel="1">
      <c r="B141" s="226"/>
      <c r="C141" s="27" t="s">
        <v>1944</v>
      </c>
      <c r="D141" s="166"/>
      <c r="E141" s="125"/>
      <c r="F141" s="125"/>
    </row>
    <row r="142" spans="2:6" ht="15" hidden="1" outlineLevel="1">
      <c r="B142" s="226"/>
      <c r="C142" s="27" t="s">
        <v>1945</v>
      </c>
      <c r="D142" s="166"/>
      <c r="E142" s="125"/>
      <c r="F142" s="125"/>
    </row>
    <row r="143" spans="2:6" ht="14.25" customHeight="1" hidden="1" outlineLevel="1">
      <c r="B143" s="226"/>
      <c r="C143" s="27" t="s">
        <v>1912</v>
      </c>
      <c r="D143" s="166"/>
      <c r="E143" s="125"/>
      <c r="F143" s="125"/>
    </row>
    <row r="144" spans="2:6" ht="15" collapsed="1">
      <c r="B144" s="226"/>
      <c r="C144" s="27"/>
      <c r="D144" s="166"/>
      <c r="E144" s="125"/>
      <c r="F144" s="125"/>
    </row>
    <row r="145" spans="2:6" ht="13.5" customHeight="1">
      <c r="B145" s="226"/>
      <c r="C145" s="27" t="s">
        <v>1946</v>
      </c>
      <c r="D145" s="35"/>
      <c r="E145" s="174"/>
      <c r="F145" s="174">
        <f>F146</f>
        <v>0</v>
      </c>
    </row>
    <row r="146" spans="2:6" ht="15" outlineLevel="1">
      <c r="B146" s="226"/>
      <c r="C146" s="32" t="s">
        <v>1984</v>
      </c>
      <c r="D146" s="206"/>
      <c r="E146" s="158"/>
      <c r="F146" s="125"/>
    </row>
    <row r="147" spans="2:6" ht="15" outlineLevel="1">
      <c r="B147" s="226"/>
      <c r="C147" s="32" t="s">
        <v>1985</v>
      </c>
      <c r="D147" s="180"/>
      <c r="E147" s="173"/>
      <c r="F147" s="125"/>
    </row>
    <row r="148" spans="2:6" ht="15" outlineLevel="1">
      <c r="B148" s="226"/>
      <c r="C148" s="27" t="s">
        <v>1947</v>
      </c>
      <c r="D148" s="35"/>
      <c r="E148" s="156"/>
      <c r="F148" s="125"/>
    </row>
    <row r="149" spans="2:6" ht="15" outlineLevel="1">
      <c r="B149" s="226"/>
      <c r="C149" s="27" t="s">
        <v>1948</v>
      </c>
      <c r="D149" s="166"/>
      <c r="E149" s="173"/>
      <c r="F149" s="125"/>
    </row>
    <row r="150" spans="2:6" ht="15" outlineLevel="1">
      <c r="B150" s="226"/>
      <c r="C150" s="27" t="s">
        <v>1926</v>
      </c>
      <c r="D150" s="126"/>
      <c r="E150" s="175"/>
      <c r="F150" s="125"/>
    </row>
    <row r="151" spans="2:6" ht="15" outlineLevel="1">
      <c r="B151" s="226"/>
      <c r="C151" s="27" t="s">
        <v>1949</v>
      </c>
      <c r="D151" s="166"/>
      <c r="E151" s="125"/>
      <c r="F151" s="125"/>
    </row>
    <row r="152" spans="2:6" ht="15" outlineLevel="1">
      <c r="B152" s="226"/>
      <c r="C152" s="27" t="s">
        <v>1912</v>
      </c>
      <c r="D152" s="166"/>
      <c r="E152" s="125"/>
      <c r="F152" s="125"/>
    </row>
    <row r="153" spans="2:6" ht="15" outlineLevel="1">
      <c r="B153" s="226"/>
      <c r="C153" s="27" t="s">
        <v>1986</v>
      </c>
      <c r="D153" s="166"/>
      <c r="E153" s="125"/>
      <c r="F153" s="125"/>
    </row>
    <row r="154" spans="2:6" ht="15">
      <c r="B154" s="226"/>
      <c r="C154" s="27"/>
      <c r="D154" s="166"/>
      <c r="E154" s="125"/>
      <c r="F154" s="125"/>
    </row>
    <row r="155" spans="2:6" ht="15">
      <c r="B155" s="226"/>
      <c r="C155" s="27" t="s">
        <v>1950</v>
      </c>
      <c r="D155" s="174">
        <f>D156</f>
        <v>0</v>
      </c>
      <c r="E155" s="174">
        <f>E156</f>
        <v>0</v>
      </c>
      <c r="F155" s="174">
        <f>F156</f>
        <v>0</v>
      </c>
    </row>
    <row r="156" spans="2:6" ht="15" hidden="1" outlineLevel="1">
      <c r="B156" s="226"/>
      <c r="C156" s="32" t="s">
        <v>1984</v>
      </c>
      <c r="D156" s="35"/>
      <c r="E156" s="125"/>
      <c r="F156" s="125"/>
    </row>
    <row r="157" spans="2:6" ht="15" hidden="1" outlineLevel="1">
      <c r="B157" s="226"/>
      <c r="C157" s="32" t="s">
        <v>1985</v>
      </c>
      <c r="D157" s="34"/>
      <c r="E157" s="125"/>
      <c r="F157" s="125"/>
    </row>
    <row r="158" spans="2:6" ht="45" hidden="1" outlineLevel="1">
      <c r="B158" s="226"/>
      <c r="C158" s="27" t="s">
        <v>1951</v>
      </c>
      <c r="D158" s="166"/>
      <c r="E158" s="125"/>
      <c r="F158" s="125"/>
    </row>
    <row r="159" spans="2:6" ht="15" hidden="1" outlineLevel="1">
      <c r="B159" s="226"/>
      <c r="C159" s="27" t="s">
        <v>1952</v>
      </c>
      <c r="D159" s="166"/>
      <c r="E159" s="125"/>
      <c r="F159" s="125"/>
    </row>
    <row r="160" spans="2:6" ht="15" hidden="1" outlineLevel="1">
      <c r="B160" s="226"/>
      <c r="C160" s="27" t="s">
        <v>1953</v>
      </c>
      <c r="D160" s="166"/>
      <c r="E160" s="125"/>
      <c r="F160" s="125"/>
    </row>
    <row r="161" spans="2:6" ht="15" collapsed="1">
      <c r="B161" s="226"/>
      <c r="C161" s="27"/>
      <c r="D161" s="166"/>
      <c r="E161" s="125"/>
      <c r="F161" s="125"/>
    </row>
    <row r="162" spans="2:6" ht="15">
      <c r="B162" s="226"/>
      <c r="C162" s="27" t="s">
        <v>1954</v>
      </c>
      <c r="D162" s="174">
        <f>D163</f>
        <v>0</v>
      </c>
      <c r="E162" s="174">
        <f>E163</f>
        <v>0</v>
      </c>
      <c r="F162" s="174">
        <f>F163</f>
        <v>0</v>
      </c>
    </row>
    <row r="163" spans="2:6" ht="15" hidden="1" outlineLevel="1">
      <c r="B163" s="226"/>
      <c r="C163" s="32" t="s">
        <v>1984</v>
      </c>
      <c r="D163" s="35"/>
      <c r="E163" s="125"/>
      <c r="F163" s="125"/>
    </row>
    <row r="164" spans="2:6" ht="15" hidden="1" outlineLevel="1">
      <c r="B164" s="226"/>
      <c r="C164" s="32" t="s">
        <v>1985</v>
      </c>
      <c r="D164" s="34"/>
      <c r="E164" s="125"/>
      <c r="F164" s="125"/>
    </row>
    <row r="165" spans="2:6" ht="45" hidden="1" outlineLevel="1">
      <c r="B165" s="226"/>
      <c r="C165" s="27" t="s">
        <v>1955</v>
      </c>
      <c r="D165" s="166"/>
      <c r="E165" s="125"/>
      <c r="F165" s="125"/>
    </row>
    <row r="166" spans="2:6" ht="15" hidden="1" outlineLevel="1">
      <c r="B166" s="226"/>
      <c r="C166" s="27" t="s">
        <v>1956</v>
      </c>
      <c r="D166" s="166"/>
      <c r="E166" s="125"/>
      <c r="F166" s="125"/>
    </row>
    <row r="167" spans="2:6" ht="15" hidden="1" outlineLevel="1">
      <c r="B167" s="226"/>
      <c r="C167" s="27" t="s">
        <v>1957</v>
      </c>
      <c r="D167" s="166"/>
      <c r="E167" s="125"/>
      <c r="F167" s="125"/>
    </row>
    <row r="168" spans="2:6" ht="15" collapsed="1">
      <c r="B168" s="226"/>
      <c r="C168" s="27"/>
      <c r="D168" s="166"/>
      <c r="E168" s="125"/>
      <c r="F168" s="125"/>
    </row>
    <row r="169" spans="2:6" ht="15">
      <c r="B169" s="226"/>
      <c r="C169" s="27" t="s">
        <v>1958</v>
      </c>
      <c r="D169" s="174">
        <f>D170</f>
        <v>0</v>
      </c>
      <c r="E169" s="174">
        <f>E170</f>
        <v>0</v>
      </c>
      <c r="F169" s="174">
        <f>F170</f>
        <v>0</v>
      </c>
    </row>
    <row r="170" spans="2:6" ht="15" hidden="1" outlineLevel="1">
      <c r="B170" s="226"/>
      <c r="C170" s="32" t="s">
        <v>1984</v>
      </c>
      <c r="D170" s="35"/>
      <c r="E170" s="125"/>
      <c r="F170" s="125"/>
    </row>
    <row r="171" spans="2:6" ht="15" hidden="1" outlineLevel="1">
      <c r="B171" s="226"/>
      <c r="C171" s="32" t="s">
        <v>1985</v>
      </c>
      <c r="D171" s="34"/>
      <c r="E171" s="125"/>
      <c r="F171" s="125"/>
    </row>
    <row r="172" spans="2:6" ht="15" hidden="1" outlineLevel="1">
      <c r="B172" s="226"/>
      <c r="C172" s="27" t="s">
        <v>1959</v>
      </c>
      <c r="D172" s="166"/>
      <c r="E172" s="125"/>
      <c r="F172" s="125"/>
    </row>
    <row r="173" spans="2:6" ht="15" hidden="1" outlineLevel="1">
      <c r="B173" s="226"/>
      <c r="C173" s="27" t="s">
        <v>1953</v>
      </c>
      <c r="D173" s="166"/>
      <c r="E173" s="125"/>
      <c r="F173" s="125"/>
    </row>
    <row r="174" spans="2:6" ht="15" collapsed="1">
      <c r="B174" s="226"/>
      <c r="C174" s="27"/>
      <c r="D174" s="166"/>
      <c r="E174" s="125"/>
      <c r="F174" s="125"/>
    </row>
    <row r="175" spans="2:6" ht="15">
      <c r="B175" s="226"/>
      <c r="C175" s="27" t="s">
        <v>1960</v>
      </c>
      <c r="D175" s="174">
        <f>D176</f>
        <v>0</v>
      </c>
      <c r="E175" s="174">
        <f>E176</f>
        <v>0</v>
      </c>
      <c r="F175" s="174">
        <f>F176</f>
        <v>0</v>
      </c>
    </row>
    <row r="176" spans="2:6" ht="15" outlineLevel="1">
      <c r="B176" s="226"/>
      <c r="C176" s="32" t="s">
        <v>1984</v>
      </c>
      <c r="D176" s="35"/>
      <c r="E176" s="125"/>
      <c r="F176" s="125"/>
    </row>
    <row r="177" spans="2:6" ht="15" outlineLevel="1">
      <c r="B177" s="226"/>
      <c r="C177" s="32" t="s">
        <v>1985</v>
      </c>
      <c r="D177" s="34"/>
      <c r="E177" s="125"/>
      <c r="F177" s="125"/>
    </row>
    <row r="178" spans="2:6" ht="30" outlineLevel="1">
      <c r="B178" s="226"/>
      <c r="C178" s="27" t="s">
        <v>1961</v>
      </c>
      <c r="D178" s="166"/>
      <c r="E178" s="125"/>
      <c r="F178" s="125"/>
    </row>
    <row r="179" spans="2:6" ht="15" outlineLevel="1">
      <c r="B179" s="226"/>
      <c r="C179" s="27" t="s">
        <v>1986</v>
      </c>
      <c r="D179" s="166"/>
      <c r="E179" s="125"/>
      <c r="F179" s="125"/>
    </row>
    <row r="180" spans="2:6" ht="15">
      <c r="B180" s="166" t="s">
        <v>2084</v>
      </c>
      <c r="C180" s="7"/>
      <c r="D180" s="126"/>
      <c r="E180" s="125"/>
      <c r="F180" s="125"/>
    </row>
    <row r="181" spans="2:6" ht="15">
      <c r="B181" s="247"/>
      <c r="C181" s="234" t="s">
        <v>1962</v>
      </c>
      <c r="D181" s="234"/>
      <c r="E181" s="125"/>
      <c r="F181" s="125"/>
    </row>
    <row r="182" spans="2:7" ht="30">
      <c r="B182" s="247"/>
      <c r="C182" s="7" t="s">
        <v>2009</v>
      </c>
      <c r="D182" s="110" t="s">
        <v>2162</v>
      </c>
      <c r="E182" s="110" t="s">
        <v>2157</v>
      </c>
      <c r="F182" s="110"/>
      <c r="G182" s="188"/>
    </row>
    <row r="183" spans="2:7" ht="15">
      <c r="B183" s="247"/>
      <c r="C183" s="7" t="s">
        <v>16</v>
      </c>
      <c r="D183" s="110">
        <v>268510536</v>
      </c>
      <c r="E183" s="110">
        <v>2602618563</v>
      </c>
      <c r="F183" s="110"/>
      <c r="G183" s="190"/>
    </row>
    <row r="184" spans="2:7" ht="30">
      <c r="B184" s="247"/>
      <c r="C184" s="7" t="s">
        <v>1963</v>
      </c>
      <c r="D184" s="110" t="s">
        <v>1867</v>
      </c>
      <c r="E184" s="110" t="s">
        <v>1867</v>
      </c>
      <c r="F184" s="110"/>
      <c r="G184" s="188"/>
    </row>
    <row r="185" spans="2:7" ht="30">
      <c r="B185" s="247"/>
      <c r="C185" s="7" t="s">
        <v>1996</v>
      </c>
      <c r="D185" s="110" t="s">
        <v>2132</v>
      </c>
      <c r="E185" s="110" t="s">
        <v>2132</v>
      </c>
      <c r="F185" s="110"/>
      <c r="G185" s="189"/>
    </row>
    <row r="186" spans="2:7" ht="15">
      <c r="B186" s="248"/>
      <c r="C186" s="7" t="s">
        <v>2017</v>
      </c>
      <c r="D186" s="139" t="s">
        <v>2163</v>
      </c>
      <c r="E186" s="139" t="s">
        <v>2164</v>
      </c>
      <c r="F186" s="139"/>
      <c r="G186" s="187"/>
    </row>
    <row r="187" spans="2:6" ht="15">
      <c r="B187" s="235" t="s">
        <v>1964</v>
      </c>
      <c r="C187" s="235"/>
      <c r="D187" s="235"/>
      <c r="E187" s="125"/>
      <c r="F187" s="125"/>
    </row>
    <row r="188" spans="2:7" ht="15">
      <c r="B188" s="226" t="s">
        <v>1965</v>
      </c>
      <c r="C188" s="28" t="s">
        <v>1966</v>
      </c>
      <c r="D188" s="29"/>
      <c r="E188" s="125"/>
      <c r="F188" s="125"/>
      <c r="G188" s="170"/>
    </row>
    <row r="189" spans="2:7" ht="15">
      <c r="B189" s="226"/>
      <c r="C189" s="27" t="s">
        <v>1999</v>
      </c>
      <c r="D189" s="30"/>
      <c r="E189" s="125"/>
      <c r="F189" s="125"/>
      <c r="G189" s="170"/>
    </row>
    <row r="190" spans="2:7" ht="15">
      <c r="B190" s="226"/>
      <c r="C190" s="27" t="s">
        <v>2030</v>
      </c>
      <c r="D190" s="31"/>
      <c r="E190" s="125"/>
      <c r="F190" s="125"/>
      <c r="G190" s="170"/>
    </row>
    <row r="191" spans="2:7" ht="15">
      <c r="B191" s="226"/>
      <c r="C191" s="27" t="s">
        <v>2000</v>
      </c>
      <c r="D191" s="31"/>
      <c r="E191" s="125"/>
      <c r="F191" s="125"/>
      <c r="G191" s="170"/>
    </row>
    <row r="192" spans="2:7" ht="15">
      <c r="B192" s="226"/>
      <c r="C192" s="27" t="s">
        <v>2001</v>
      </c>
      <c r="D192" s="31"/>
      <c r="E192" s="125"/>
      <c r="F192" s="125"/>
      <c r="G192" s="170"/>
    </row>
    <row r="193" spans="2:7" ht="15">
      <c r="B193" s="226"/>
      <c r="C193" s="27" t="s">
        <v>2002</v>
      </c>
      <c r="D193" s="31"/>
      <c r="E193" s="125"/>
      <c r="F193" s="125"/>
      <c r="G193" s="170"/>
    </row>
    <row r="194" spans="2:7" ht="15">
      <c r="B194" s="226"/>
      <c r="C194" s="27" t="s">
        <v>2003</v>
      </c>
      <c r="D194" s="30"/>
      <c r="E194" s="125"/>
      <c r="F194" s="125"/>
      <c r="G194" s="170"/>
    </row>
    <row r="195" spans="2:7" ht="15">
      <c r="B195" s="226"/>
      <c r="C195" s="27" t="s">
        <v>2004</v>
      </c>
      <c r="D195" s="31"/>
      <c r="E195" s="125"/>
      <c r="F195" s="125"/>
      <c r="G195" s="170"/>
    </row>
    <row r="196" spans="2:7" ht="15">
      <c r="B196" s="226"/>
      <c r="C196" s="27" t="s">
        <v>2005</v>
      </c>
      <c r="D196" s="31"/>
      <c r="E196" s="125"/>
      <c r="F196" s="125"/>
      <c r="G196" s="170"/>
    </row>
    <row r="197" spans="2:7" ht="15">
      <c r="B197" s="226"/>
      <c r="C197" s="27" t="s">
        <v>1967</v>
      </c>
      <c r="D197" s="166"/>
      <c r="E197" s="125"/>
      <c r="F197" s="125"/>
      <c r="G197" s="170"/>
    </row>
    <row r="198" spans="2:7" ht="15">
      <c r="B198" s="226"/>
      <c r="C198" s="27" t="s">
        <v>1968</v>
      </c>
      <c r="D198" s="166"/>
      <c r="E198" s="125"/>
      <c r="F198" s="125"/>
      <c r="G198" s="170"/>
    </row>
    <row r="199" spans="2:7" ht="15">
      <c r="B199" s="226"/>
      <c r="C199" s="127"/>
      <c r="D199" s="30"/>
      <c r="E199" s="125"/>
      <c r="F199" s="125"/>
      <c r="G199" s="170"/>
    </row>
    <row r="200" spans="2:7" ht="15">
      <c r="B200" s="226"/>
      <c r="C200" s="27" t="s">
        <v>1969</v>
      </c>
      <c r="D200" s="31" t="e">
        <f>(D193+D192)/D190</f>
        <v>#DIV/0!</v>
      </c>
      <c r="E200" s="125"/>
      <c r="F200" s="125"/>
      <c r="G200" s="170"/>
    </row>
    <row r="201" spans="2:7" ht="15">
      <c r="B201" s="226"/>
      <c r="C201" s="27" t="s">
        <v>1970</v>
      </c>
      <c r="D201" s="30" t="e">
        <f>D190/D191</f>
        <v>#DIV/0!</v>
      </c>
      <c r="E201" s="125"/>
      <c r="F201" s="125"/>
      <c r="G201" s="170"/>
    </row>
    <row r="202" spans="2:7" ht="15">
      <c r="B202" s="226"/>
      <c r="C202" s="128"/>
      <c r="D202" s="129"/>
      <c r="E202" s="125"/>
      <c r="F202" s="125"/>
      <c r="G202" s="170"/>
    </row>
    <row r="203" spans="2:7" ht="15">
      <c r="B203" s="129"/>
      <c r="C203" s="28" t="s">
        <v>1972</v>
      </c>
      <c r="D203" s="29" t="s">
        <v>1973</v>
      </c>
      <c r="E203" s="125"/>
      <c r="F203" s="125"/>
      <c r="G203" s="125"/>
    </row>
    <row r="204" spans="2:7" ht="15">
      <c r="B204" s="231" t="s">
        <v>1971</v>
      </c>
      <c r="C204" s="27" t="s">
        <v>2067</v>
      </c>
      <c r="D204" s="30"/>
      <c r="E204" s="125"/>
      <c r="F204" s="125"/>
      <c r="G204" s="125"/>
    </row>
    <row r="205" spans="2:7" ht="15">
      <c r="B205" s="232"/>
      <c r="C205" s="27" t="s">
        <v>2068</v>
      </c>
      <c r="D205" s="31"/>
      <c r="E205" s="125"/>
      <c r="F205" s="125"/>
      <c r="G205" s="125"/>
    </row>
    <row r="206" spans="2:7" ht="15">
      <c r="B206" s="232"/>
      <c r="C206" s="27" t="s">
        <v>2069</v>
      </c>
      <c r="D206" s="31"/>
      <c r="E206" s="125"/>
      <c r="F206" s="125"/>
      <c r="G206" s="125"/>
    </row>
    <row r="207" spans="2:7" ht="15">
      <c r="B207" s="232"/>
      <c r="C207" s="27" t="s">
        <v>2070</v>
      </c>
      <c r="D207" s="31"/>
      <c r="E207" s="125"/>
      <c r="F207" s="125"/>
      <c r="G207" s="125"/>
    </row>
    <row r="208" spans="2:7" ht="15">
      <c r="B208" s="232"/>
      <c r="C208" s="27" t="s">
        <v>2071</v>
      </c>
      <c r="D208" s="31"/>
      <c r="E208" s="125"/>
      <c r="F208" s="125"/>
      <c r="G208" s="125"/>
    </row>
    <row r="209" spans="2:7" ht="15">
      <c r="B209" s="232"/>
      <c r="C209" s="27" t="s">
        <v>2072</v>
      </c>
      <c r="D209" s="30"/>
      <c r="E209" s="125"/>
      <c r="F209" s="125"/>
      <c r="G209" s="125"/>
    </row>
    <row r="210" spans="2:7" ht="15">
      <c r="B210" s="232"/>
      <c r="C210" s="27" t="s">
        <v>2073</v>
      </c>
      <c r="D210" s="31"/>
      <c r="E210" s="125"/>
      <c r="F210" s="125"/>
      <c r="G210" s="125"/>
    </row>
    <row r="211" spans="2:7" ht="15">
      <c r="B211" s="232"/>
      <c r="C211" s="27" t="s">
        <v>2074</v>
      </c>
      <c r="D211" s="31"/>
      <c r="E211" s="125"/>
      <c r="F211" s="125"/>
      <c r="G211" s="125"/>
    </row>
    <row r="212" spans="2:7" ht="15">
      <c r="B212" s="232"/>
      <c r="C212" s="27" t="s">
        <v>2075</v>
      </c>
      <c r="D212" s="123"/>
      <c r="E212" s="125"/>
      <c r="F212" s="125"/>
      <c r="G212" s="125"/>
    </row>
    <row r="213" spans="2:7" ht="14.25" customHeight="1">
      <c r="B213" s="232"/>
      <c r="C213" s="27" t="s">
        <v>1974</v>
      </c>
      <c r="D213" s="123"/>
      <c r="E213" s="125"/>
      <c r="F213" s="125"/>
      <c r="G213" s="125"/>
    </row>
    <row r="214" spans="2:7" ht="15">
      <c r="B214" s="232"/>
      <c r="C214" s="127"/>
      <c r="D214" s="30"/>
      <c r="E214" s="125"/>
      <c r="F214" s="125"/>
      <c r="G214" s="125"/>
    </row>
    <row r="215" spans="2:7" ht="15">
      <c r="B215" s="232"/>
      <c r="C215" s="27" t="s">
        <v>2076</v>
      </c>
      <c r="D215" s="31" t="e">
        <f>(D208+D207)/D205</f>
        <v>#DIV/0!</v>
      </c>
      <c r="E215" s="125"/>
      <c r="F215" s="130"/>
      <c r="G215" s="125"/>
    </row>
    <row r="216" spans="2:7" ht="15">
      <c r="B216" s="233"/>
      <c r="C216" s="27" t="s">
        <v>2077</v>
      </c>
      <c r="D216" s="30" t="e">
        <f>D205/D206</f>
        <v>#DIV/0!</v>
      </c>
      <c r="E216" s="125"/>
      <c r="F216" s="125"/>
      <c r="G216" s="125"/>
    </row>
    <row r="217" ht="15">
      <c r="B217" s="123" t="s">
        <v>2085</v>
      </c>
    </row>
    <row r="219" spans="2:7" ht="15.75" customHeight="1">
      <c r="B219" s="243" t="s">
        <v>2128</v>
      </c>
      <c r="C219" s="243"/>
      <c r="D219" s="243"/>
      <c r="E219" s="243"/>
      <c r="F219" s="243"/>
      <c r="G219" s="243"/>
    </row>
    <row r="220" spans="2:7" ht="90" customHeight="1">
      <c r="B220" s="243" t="s">
        <v>2129</v>
      </c>
      <c r="C220" s="243"/>
      <c r="D220" s="243"/>
      <c r="E220" s="243"/>
      <c r="F220" s="243"/>
      <c r="G220" s="243"/>
    </row>
    <row r="221" spans="2:9" ht="15">
      <c r="B221" s="225" t="s">
        <v>2095</v>
      </c>
      <c r="C221" s="225"/>
      <c r="D221" s="225"/>
      <c r="E221" s="225"/>
      <c r="F221" s="225"/>
      <c r="G221" s="225"/>
      <c r="H221" s="225"/>
      <c r="I221" s="225"/>
    </row>
    <row r="222" spans="2:9" ht="15" hidden="1">
      <c r="B222" s="100"/>
      <c r="C222" s="100"/>
      <c r="D222" s="100"/>
      <c r="E222" s="100"/>
      <c r="F222" s="100"/>
      <c r="G222" s="100"/>
      <c r="H222" s="100"/>
      <c r="I222" s="100"/>
    </row>
    <row r="223" spans="2:9" ht="15" hidden="1">
      <c r="B223" s="225" t="s">
        <v>2096</v>
      </c>
      <c r="C223" s="225"/>
      <c r="D223" s="225"/>
      <c r="E223" s="225"/>
      <c r="F223" s="225"/>
      <c r="G223" s="225"/>
      <c r="H223" s="225"/>
      <c r="I223" s="225"/>
    </row>
    <row r="224" spans="2:9" ht="15" hidden="1">
      <c r="B224" s="93" t="s">
        <v>2108</v>
      </c>
      <c r="C224" s="147"/>
      <c r="D224" s="147"/>
      <c r="E224" s="147"/>
      <c r="F224" s="147"/>
      <c r="G224" s="147"/>
      <c r="H224" s="147"/>
      <c r="I224" s="147"/>
    </row>
    <row r="225" spans="2:9" ht="15" hidden="1">
      <c r="B225" s="93" t="s">
        <v>2109</v>
      </c>
      <c r="C225" s="147"/>
      <c r="D225" s="147"/>
      <c r="E225" s="147"/>
      <c r="F225" s="147"/>
      <c r="G225" s="147"/>
      <c r="H225" s="147"/>
      <c r="I225" s="147"/>
    </row>
    <row r="226" spans="2:9" ht="15" hidden="1">
      <c r="B226" s="93" t="s">
        <v>2097</v>
      </c>
      <c r="C226" s="147"/>
      <c r="D226" s="147"/>
      <c r="E226" s="147"/>
      <c r="F226" s="147"/>
      <c r="G226" s="147"/>
      <c r="H226" s="147"/>
      <c r="I226" s="147"/>
    </row>
    <row r="227" spans="2:9" ht="15" hidden="1">
      <c r="B227" s="93" t="s">
        <v>2110</v>
      </c>
      <c r="C227" s="147"/>
      <c r="D227" s="147"/>
      <c r="E227" s="147"/>
      <c r="F227" s="147"/>
      <c r="G227" s="147"/>
      <c r="H227" s="147"/>
      <c r="I227" s="147"/>
    </row>
    <row r="228" spans="2:9" ht="15" hidden="1">
      <c r="B228" s="93" t="s">
        <v>2111</v>
      </c>
      <c r="C228" s="147"/>
      <c r="D228" s="147"/>
      <c r="E228" s="147"/>
      <c r="F228" s="147"/>
      <c r="G228" s="147"/>
      <c r="H228" s="147"/>
      <c r="I228" s="147"/>
    </row>
    <row r="229" spans="2:9" ht="15" hidden="1">
      <c r="B229" s="93" t="s">
        <v>2112</v>
      </c>
      <c r="C229" s="147"/>
      <c r="D229" s="147"/>
      <c r="E229" s="147"/>
      <c r="F229" s="147"/>
      <c r="G229" s="147"/>
      <c r="H229" s="147"/>
      <c r="I229" s="147"/>
    </row>
    <row r="230" spans="2:9" ht="15" hidden="1">
      <c r="B230" s="93" t="s">
        <v>2113</v>
      </c>
      <c r="C230" s="147"/>
      <c r="D230" s="147"/>
      <c r="E230" s="147"/>
      <c r="F230" s="147"/>
      <c r="G230" s="147"/>
      <c r="H230" s="147"/>
      <c r="I230" s="147"/>
    </row>
    <row r="231" spans="2:9" ht="15" hidden="1">
      <c r="B231" s="93" t="s">
        <v>2114</v>
      </c>
      <c r="C231" s="147"/>
      <c r="D231" s="147"/>
      <c r="E231" s="147"/>
      <c r="F231" s="147"/>
      <c r="G231" s="147"/>
      <c r="H231" s="147"/>
      <c r="I231" s="147"/>
    </row>
    <row r="232" spans="2:9" ht="15" hidden="1">
      <c r="B232" s="95"/>
      <c r="C232" s="147"/>
      <c r="D232" s="147"/>
      <c r="E232" s="147"/>
      <c r="F232" s="147"/>
      <c r="G232" s="147"/>
      <c r="H232" s="147"/>
      <c r="I232" s="147"/>
    </row>
    <row r="233" spans="2:9" ht="15" hidden="1">
      <c r="B233" s="225" t="s">
        <v>2098</v>
      </c>
      <c r="C233" s="225"/>
      <c r="D233" s="225"/>
      <c r="E233" s="225"/>
      <c r="F233" s="225"/>
      <c r="G233" s="225"/>
      <c r="H233" s="225"/>
      <c r="I233" s="225"/>
    </row>
    <row r="234" spans="2:9" ht="15" hidden="1">
      <c r="B234" s="93" t="s">
        <v>2115</v>
      </c>
      <c r="C234" s="147"/>
      <c r="D234" s="147"/>
      <c r="E234" s="147"/>
      <c r="F234" s="147"/>
      <c r="G234" s="147"/>
      <c r="H234" s="147"/>
      <c r="I234" s="147"/>
    </row>
    <row r="235" spans="2:9" ht="15" hidden="1">
      <c r="B235" s="93" t="s">
        <v>2116</v>
      </c>
      <c r="C235" s="147"/>
      <c r="D235" s="147"/>
      <c r="E235" s="147"/>
      <c r="F235" s="147"/>
      <c r="G235" s="147"/>
      <c r="H235" s="147"/>
      <c r="I235" s="147"/>
    </row>
    <row r="236" spans="2:9" ht="15" hidden="1">
      <c r="B236" s="93" t="s">
        <v>2099</v>
      </c>
      <c r="C236" s="147"/>
      <c r="D236" s="147"/>
      <c r="E236" s="147"/>
      <c r="F236" s="147"/>
      <c r="G236" s="147"/>
      <c r="H236" s="147"/>
      <c r="I236" s="147"/>
    </row>
    <row r="237" spans="2:9" ht="15" hidden="1">
      <c r="B237" s="93" t="s">
        <v>2117</v>
      </c>
      <c r="C237" s="147"/>
      <c r="D237" s="147"/>
      <c r="E237" s="147"/>
      <c r="F237" s="147"/>
      <c r="G237" s="147"/>
      <c r="H237" s="147"/>
      <c r="I237" s="147"/>
    </row>
    <row r="238" spans="2:9" ht="15" hidden="1">
      <c r="B238" s="93" t="s">
        <v>2118</v>
      </c>
      <c r="C238" s="147"/>
      <c r="D238" s="147"/>
      <c r="E238" s="147"/>
      <c r="F238" s="147"/>
      <c r="G238" s="147"/>
      <c r="H238" s="147"/>
      <c r="I238" s="147"/>
    </row>
    <row r="239" spans="2:9" ht="15" hidden="1">
      <c r="B239" s="93" t="s">
        <v>2111</v>
      </c>
      <c r="C239" s="148" t="s">
        <v>2127</v>
      </c>
      <c r="D239" s="147"/>
      <c r="E239" s="147"/>
      <c r="F239" s="147"/>
      <c r="G239" s="147"/>
      <c r="H239" s="147"/>
      <c r="I239" s="147"/>
    </row>
    <row r="240" spans="2:9" ht="15" hidden="1">
      <c r="B240" s="93" t="s">
        <v>2119</v>
      </c>
      <c r="C240" s="147"/>
      <c r="D240" s="147"/>
      <c r="E240" s="147"/>
      <c r="F240" s="147"/>
      <c r="G240" s="147"/>
      <c r="H240" s="147"/>
      <c r="I240" s="147"/>
    </row>
    <row r="241" spans="2:9" ht="15" hidden="1">
      <c r="B241" s="93" t="s">
        <v>2120</v>
      </c>
      <c r="C241" s="147"/>
      <c r="D241" s="147"/>
      <c r="E241" s="147"/>
      <c r="F241" s="147"/>
      <c r="G241" s="147"/>
      <c r="H241" s="147"/>
      <c r="I241" s="147"/>
    </row>
    <row r="242" spans="2:9" ht="15" hidden="1">
      <c r="B242" s="95"/>
      <c r="C242" s="147"/>
      <c r="D242" s="147"/>
      <c r="E242" s="147"/>
      <c r="F242" s="147"/>
      <c r="G242" s="147"/>
      <c r="H242" s="147"/>
      <c r="I242" s="147"/>
    </row>
    <row r="243" spans="2:9" ht="15" hidden="1">
      <c r="B243" s="225" t="s">
        <v>2100</v>
      </c>
      <c r="C243" s="225"/>
      <c r="D243" s="225"/>
      <c r="E243" s="225"/>
      <c r="F243" s="225"/>
      <c r="G243" s="225"/>
      <c r="H243" s="225"/>
      <c r="I243" s="147"/>
    </row>
    <row r="244" spans="2:9" ht="15" hidden="1">
      <c r="B244" s="93" t="s">
        <v>2121</v>
      </c>
      <c r="C244" s="147"/>
      <c r="D244" s="147"/>
      <c r="E244" s="147"/>
      <c r="F244" s="147"/>
      <c r="G244" s="147"/>
      <c r="H244" s="147"/>
      <c r="I244" s="147"/>
    </row>
    <row r="245" spans="2:9" ht="15" hidden="1">
      <c r="B245" s="93" t="s">
        <v>2122</v>
      </c>
      <c r="C245" s="147"/>
      <c r="D245" s="147"/>
      <c r="E245" s="147"/>
      <c r="F245" s="147"/>
      <c r="G245" s="147"/>
      <c r="H245" s="147"/>
      <c r="I245" s="147"/>
    </row>
    <row r="246" spans="2:9" ht="15" hidden="1">
      <c r="B246" s="93" t="s">
        <v>2101</v>
      </c>
      <c r="C246" s="147"/>
      <c r="D246" s="147"/>
      <c r="E246" s="147"/>
      <c r="F246" s="147"/>
      <c r="G246" s="147"/>
      <c r="H246" s="147"/>
      <c r="I246" s="147"/>
    </row>
    <row r="247" spans="2:9" ht="15" hidden="1">
      <c r="B247" s="93" t="s">
        <v>2123</v>
      </c>
      <c r="C247" s="147"/>
      <c r="D247" s="147"/>
      <c r="E247" s="147"/>
      <c r="F247" s="147"/>
      <c r="G247" s="147"/>
      <c r="H247" s="147"/>
      <c r="I247" s="147"/>
    </row>
    <row r="248" spans="2:9" ht="15" hidden="1">
      <c r="B248" s="93" t="s">
        <v>2124</v>
      </c>
      <c r="C248" s="147"/>
      <c r="D248" s="147"/>
      <c r="E248" s="147"/>
      <c r="F248" s="147"/>
      <c r="G248" s="147"/>
      <c r="H248" s="147"/>
      <c r="I248" s="147"/>
    </row>
    <row r="249" spans="2:9" ht="15" hidden="1">
      <c r="B249" s="93" t="s">
        <v>2111</v>
      </c>
      <c r="C249" s="147"/>
      <c r="D249" s="147"/>
      <c r="E249" s="147"/>
      <c r="F249" s="147"/>
      <c r="G249" s="147"/>
      <c r="H249" s="147"/>
      <c r="I249" s="147"/>
    </row>
    <row r="250" spans="2:9" ht="15" hidden="1">
      <c r="B250" s="93" t="s">
        <v>2125</v>
      </c>
      <c r="C250" s="147"/>
      <c r="D250" s="147"/>
      <c r="E250" s="147"/>
      <c r="F250" s="147"/>
      <c r="G250" s="147"/>
      <c r="H250" s="147"/>
      <c r="I250" s="147"/>
    </row>
    <row r="251" spans="2:9" ht="15" hidden="1">
      <c r="B251" s="93" t="s">
        <v>2126</v>
      </c>
      <c r="C251" s="147"/>
      <c r="D251" s="147"/>
      <c r="E251" s="147"/>
      <c r="F251" s="147"/>
      <c r="G251" s="147"/>
      <c r="H251" s="147"/>
      <c r="I251" s="147"/>
    </row>
    <row r="254" spans="2:12" s="145" customFormat="1" ht="53.25" customHeight="1">
      <c r="B254" s="239" t="s">
        <v>2106</v>
      </c>
      <c r="C254" s="239"/>
      <c r="D254" s="239"/>
      <c r="E254" s="239"/>
      <c r="F254" s="239"/>
      <c r="G254" s="239"/>
      <c r="H254" s="97"/>
      <c r="I254" s="97"/>
      <c r="J254" s="97"/>
      <c r="K254" s="117"/>
      <c r="L254" s="117"/>
    </row>
    <row r="255" spans="2:12" s="145" customFormat="1" ht="52.5" customHeight="1">
      <c r="B255" s="238" t="s">
        <v>2107</v>
      </c>
      <c r="C255" s="238"/>
      <c r="D255" s="238"/>
      <c r="E255" s="238"/>
      <c r="F255" s="238"/>
      <c r="G255" s="238"/>
      <c r="H255" s="98"/>
      <c r="I255" s="98"/>
      <c r="J255" s="98"/>
      <c r="K255" s="117"/>
      <c r="L255" s="117"/>
    </row>
    <row r="256" spans="2:12" s="145" customFormat="1" ht="15">
      <c r="B256" s="220" t="s">
        <v>2175</v>
      </c>
      <c r="C256" s="221"/>
      <c r="D256" s="221"/>
      <c r="E256" s="221" t="s">
        <v>2176</v>
      </c>
      <c r="F256"/>
      <c r="G256"/>
      <c r="H256" s="221"/>
      <c r="I256"/>
      <c r="J256"/>
      <c r="K256"/>
      <c r="L256"/>
    </row>
    <row r="257" spans="2:12" s="145" customFormat="1" ht="15">
      <c r="B257"/>
      <c r="C257"/>
      <c r="D257"/>
      <c r="E257"/>
      <c r="F257"/>
      <c r="G257"/>
      <c r="H257"/>
      <c r="I257"/>
      <c r="J257" s="117"/>
      <c r="K257" s="117"/>
      <c r="L257" s="117"/>
    </row>
    <row r="258" spans="2:12" s="145" customFormat="1" ht="15">
      <c r="B258" s="117"/>
      <c r="C258" s="117"/>
      <c r="D258" s="117"/>
      <c r="E258" s="117"/>
      <c r="F258" s="117"/>
      <c r="G258" s="117"/>
      <c r="H258" s="117"/>
      <c r="I258" s="117"/>
      <c r="J258" s="117"/>
      <c r="K258" s="117"/>
      <c r="L258" s="117"/>
    </row>
    <row r="259" spans="2:12" s="145" customFormat="1" ht="15">
      <c r="B259" s="117"/>
      <c r="C259" s="117"/>
      <c r="D259" s="117"/>
      <c r="E259" s="117"/>
      <c r="F259" s="117"/>
      <c r="G259" s="117"/>
      <c r="H259" s="117"/>
      <c r="I259" s="117"/>
      <c r="J259" s="117"/>
      <c r="K259" s="117"/>
      <c r="L259" s="117"/>
    </row>
  </sheetData>
  <sheetProtection/>
  <mergeCells count="45">
    <mergeCell ref="B2:D2"/>
    <mergeCell ref="C3:D3"/>
    <mergeCell ref="B43:D43"/>
    <mergeCell ref="C9:D9"/>
    <mergeCell ref="B13:D13"/>
    <mergeCell ref="C5:D5"/>
    <mergeCell ref="B25:B42"/>
    <mergeCell ref="C4:D4"/>
    <mergeCell ref="C6:D6"/>
    <mergeCell ref="B219:G219"/>
    <mergeCell ref="B49:B64"/>
    <mergeCell ref="B181:B186"/>
    <mergeCell ref="C181:D181"/>
    <mergeCell ref="E39:E40"/>
    <mergeCell ref="G31:H31"/>
    <mergeCell ref="B48:D48"/>
    <mergeCell ref="B72:B179"/>
    <mergeCell ref="B14:B23"/>
    <mergeCell ref="B66:D66"/>
    <mergeCell ref="B67:B70"/>
    <mergeCell ref="C67:D67"/>
    <mergeCell ref="C72:D72"/>
    <mergeCell ref="C82:D82"/>
    <mergeCell ref="B44:B47"/>
    <mergeCell ref="B24:D24"/>
    <mergeCell ref="B187:D187"/>
    <mergeCell ref="C11:D11"/>
    <mergeCell ref="C31:D31"/>
    <mergeCell ref="B255:G255"/>
    <mergeCell ref="B243:H243"/>
    <mergeCell ref="B254:G254"/>
    <mergeCell ref="C83:D83"/>
    <mergeCell ref="B221:I221"/>
    <mergeCell ref="B71:D71"/>
    <mergeCell ref="B220:G220"/>
    <mergeCell ref="B223:I223"/>
    <mergeCell ref="B188:B202"/>
    <mergeCell ref="B233:I233"/>
    <mergeCell ref="C8:D8"/>
    <mergeCell ref="C12:D12"/>
    <mergeCell ref="C7:D7"/>
    <mergeCell ref="B10:D10"/>
    <mergeCell ref="B204:B216"/>
    <mergeCell ref="C60:D60"/>
    <mergeCell ref="C56:D56"/>
  </mergeCells>
  <printOptions/>
  <pageMargins left="0.7086614173228347" right="0.7086614173228347" top="0.1968503937007874" bottom="0.7480314960629921" header="0.31496062992125984" footer="0.31496062992125984"/>
  <pageSetup fitToHeight="2" horizontalDpi="600" verticalDpi="600" orientation="landscape" paperSize="9" scale="33" r:id="rId3"/>
  <legacyDrawing r:id="rId2"/>
</worksheet>
</file>

<file path=xl/worksheets/sheet2.xml><?xml version="1.0" encoding="utf-8"?>
<worksheet xmlns="http://schemas.openxmlformats.org/spreadsheetml/2006/main" xmlns:r="http://schemas.openxmlformats.org/officeDocument/2006/relationships">
  <dimension ref="A1:N2"/>
  <sheetViews>
    <sheetView zoomScalePageLayoutView="0" workbookViewId="0" topLeftCell="A1">
      <selection activeCell="T29" sqref="T29"/>
    </sheetView>
  </sheetViews>
  <sheetFormatPr defaultColWidth="9.140625" defaultRowHeight="15"/>
  <sheetData>
    <row r="1" spans="1:13" ht="15">
      <c r="A1" s="256" t="s">
        <v>1987</v>
      </c>
      <c r="B1" s="256"/>
      <c r="C1" s="256"/>
      <c r="D1" s="256"/>
      <c r="E1" s="256"/>
      <c r="F1" s="256"/>
      <c r="G1" s="256"/>
      <c r="H1" s="256"/>
      <c r="I1" s="256"/>
      <c r="J1" s="256"/>
      <c r="K1" s="256"/>
      <c r="L1" s="256"/>
      <c r="M1" s="256"/>
    </row>
    <row r="2" spans="1:14" ht="28.5" customHeight="1">
      <c r="A2" s="257" t="s">
        <v>2107</v>
      </c>
      <c r="B2" s="257"/>
      <c r="C2" s="257"/>
      <c r="D2" s="257"/>
      <c r="E2" s="257"/>
      <c r="F2" s="257"/>
      <c r="G2" s="257"/>
      <c r="H2" s="257"/>
      <c r="I2" s="257"/>
      <c r="J2" s="257"/>
      <c r="K2" s="257"/>
      <c r="L2" s="257"/>
      <c r="M2" s="257"/>
      <c r="N2" s="257"/>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47"/>
  <sheetViews>
    <sheetView zoomScalePageLayoutView="0" workbookViewId="0" topLeftCell="A1">
      <selection activeCell="D12" sqref="D12"/>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4" s="2" customFormat="1" ht="15">
      <c r="A1" s="259" t="s">
        <v>2090</v>
      </c>
      <c r="B1" s="259"/>
      <c r="C1" s="3" t="s">
        <v>2139</v>
      </c>
      <c r="D1" s="3"/>
    </row>
    <row r="2" spans="1:4" s="2" customFormat="1" ht="15">
      <c r="A2" s="259" t="s">
        <v>2091</v>
      </c>
      <c r="B2" s="259"/>
      <c r="C2" s="37">
        <v>44805</v>
      </c>
      <c r="D2" s="3"/>
    </row>
    <row r="3" spans="1:4" s="2" customFormat="1" ht="15">
      <c r="A3" s="259" t="s">
        <v>2092</v>
      </c>
      <c r="B3" s="259"/>
      <c r="C3" s="195">
        <v>2329665.34</v>
      </c>
      <c r="D3" s="3"/>
    </row>
    <row r="4" spans="1:256" s="2" customFormat="1" ht="15">
      <c r="A4" s="64"/>
      <c r="B4" s="65"/>
      <c r="C4" s="64"/>
      <c r="D4" s="65"/>
      <c r="E4" s="66"/>
      <c r="F4" s="67"/>
      <c r="G4" s="66"/>
      <c r="H4" s="67"/>
      <c r="I4" s="66"/>
      <c r="J4" s="67"/>
      <c r="K4" s="66"/>
      <c r="L4" s="67"/>
      <c r="M4" s="66"/>
      <c r="N4" s="67"/>
      <c r="O4" s="66"/>
      <c r="P4" s="67"/>
      <c r="Q4" s="66"/>
      <c r="R4" s="67"/>
      <c r="S4" s="66"/>
      <c r="T4" s="67"/>
      <c r="U4" s="66"/>
      <c r="V4" s="67"/>
      <c r="W4" s="66"/>
      <c r="X4" s="67"/>
      <c r="Y4" s="66"/>
      <c r="Z4" s="67"/>
      <c r="AA4" s="66"/>
      <c r="AB4" s="67"/>
      <c r="AC4" s="66"/>
      <c r="AD4" s="67"/>
      <c r="AE4" s="66"/>
      <c r="AF4" s="67"/>
      <c r="AG4" s="66"/>
      <c r="AH4" s="67"/>
      <c r="AI4" s="66"/>
      <c r="AJ4" s="67"/>
      <c r="AK4" s="66"/>
      <c r="AL4" s="67"/>
      <c r="AM4" s="66"/>
      <c r="AN4" s="67"/>
      <c r="AO4" s="66"/>
      <c r="AP4" s="67"/>
      <c r="AQ4" s="66"/>
      <c r="AR4" s="67"/>
      <c r="AS4" s="66"/>
      <c r="AT4" s="67"/>
      <c r="AU4" s="66"/>
      <c r="AV4" s="67"/>
      <c r="AW4" s="66"/>
      <c r="AX4" s="67"/>
      <c r="AY4" s="66"/>
      <c r="AZ4" s="67"/>
      <c r="BA4" s="66"/>
      <c r="BB4" s="67"/>
      <c r="BC4" s="66"/>
      <c r="BD4" s="67"/>
      <c r="BE4" s="66"/>
      <c r="BF4" s="67"/>
      <c r="BG4" s="66"/>
      <c r="BH4" s="67"/>
      <c r="BI4" s="66"/>
      <c r="BJ4" s="67"/>
      <c r="BK4" s="66"/>
      <c r="BL4" s="67"/>
      <c r="BM4" s="66"/>
      <c r="BN4" s="67"/>
      <c r="BO4" s="66"/>
      <c r="BP4" s="67"/>
      <c r="BQ4" s="66"/>
      <c r="BR4" s="67"/>
      <c r="BS4" s="66"/>
      <c r="BT4" s="67"/>
      <c r="BU4" s="66"/>
      <c r="BV4" s="67"/>
      <c r="BW4" s="66"/>
      <c r="BX4" s="67"/>
      <c r="BY4" s="66"/>
      <c r="BZ4" s="67"/>
      <c r="CA4" s="66"/>
      <c r="CB4" s="67"/>
      <c r="CC4" s="66"/>
      <c r="CD4" s="67"/>
      <c r="CE4" s="66"/>
      <c r="CF4" s="67"/>
      <c r="CG4" s="66"/>
      <c r="CH4" s="67"/>
      <c r="CI4" s="66"/>
      <c r="CJ4" s="67"/>
      <c r="CK4" s="66"/>
      <c r="CL4" s="67"/>
      <c r="CM4" s="66"/>
      <c r="CN4" s="67"/>
      <c r="CO4" s="66"/>
      <c r="CP4" s="67"/>
      <c r="CQ4" s="66"/>
      <c r="CR4" s="67"/>
      <c r="CS4" s="66"/>
      <c r="CT4" s="67"/>
      <c r="CU4" s="66"/>
      <c r="CV4" s="67"/>
      <c r="CW4" s="66"/>
      <c r="CX4" s="67"/>
      <c r="CY4" s="66"/>
      <c r="CZ4" s="67"/>
      <c r="DA4" s="66"/>
      <c r="DB4" s="67"/>
      <c r="DC4" s="66"/>
      <c r="DD4" s="67"/>
      <c r="DE4" s="66"/>
      <c r="DF4" s="67"/>
      <c r="DG4" s="66"/>
      <c r="DH4" s="67"/>
      <c r="DI4" s="66"/>
      <c r="DJ4" s="67"/>
      <c r="DK4" s="66"/>
      <c r="DL4" s="67"/>
      <c r="DM4" s="66"/>
      <c r="DN4" s="67"/>
      <c r="DO4" s="66"/>
      <c r="DP4" s="67"/>
      <c r="DQ4" s="66"/>
      <c r="DR4" s="67"/>
      <c r="DS4" s="66"/>
      <c r="DT4" s="67"/>
      <c r="DU4" s="66"/>
      <c r="DV4" s="67"/>
      <c r="DW4" s="66"/>
      <c r="DX4" s="67"/>
      <c r="DY4" s="66"/>
      <c r="DZ4" s="67"/>
      <c r="EA4" s="66"/>
      <c r="EB4" s="67"/>
      <c r="EC4" s="66"/>
      <c r="ED4" s="67"/>
      <c r="EE4" s="66"/>
      <c r="EF4" s="67"/>
      <c r="EG4" s="66"/>
      <c r="EH4" s="67"/>
      <c r="EI4" s="66"/>
      <c r="EJ4" s="67"/>
      <c r="EK4" s="66"/>
      <c r="EL4" s="67"/>
      <c r="EM4" s="66"/>
      <c r="EN4" s="67"/>
      <c r="EO4" s="66"/>
      <c r="EP4" s="67"/>
      <c r="EQ4" s="66"/>
      <c r="ER4" s="67"/>
      <c r="ES4" s="66"/>
      <c r="ET4" s="67"/>
      <c r="EU4" s="66"/>
      <c r="EV4" s="67"/>
      <c r="EW4" s="66"/>
      <c r="EX4" s="67"/>
      <c r="EY4" s="66"/>
      <c r="EZ4" s="67"/>
      <c r="FA4" s="66"/>
      <c r="FB4" s="67"/>
      <c r="FC4" s="66"/>
      <c r="FD4" s="67"/>
      <c r="FE4" s="66"/>
      <c r="FF4" s="67"/>
      <c r="FG4" s="66"/>
      <c r="FH4" s="67"/>
      <c r="FI4" s="66"/>
      <c r="FJ4" s="67"/>
      <c r="FK4" s="66"/>
      <c r="FL4" s="67"/>
      <c r="FM4" s="66"/>
      <c r="FN4" s="67"/>
      <c r="FO4" s="66"/>
      <c r="FP4" s="67"/>
      <c r="FQ4" s="66"/>
      <c r="FR4" s="67"/>
      <c r="FS4" s="66"/>
      <c r="FT4" s="67"/>
      <c r="FU4" s="66"/>
      <c r="FV4" s="67"/>
      <c r="FW4" s="66"/>
      <c r="FX4" s="67"/>
      <c r="FY4" s="66"/>
      <c r="FZ4" s="67"/>
      <c r="GA4" s="66"/>
      <c r="GB4" s="67"/>
      <c r="GC4" s="66"/>
      <c r="GD4" s="67"/>
      <c r="GE4" s="66"/>
      <c r="GF4" s="67"/>
      <c r="GG4" s="66"/>
      <c r="GH4" s="67"/>
      <c r="GI4" s="66"/>
      <c r="GJ4" s="67"/>
      <c r="GK4" s="66"/>
      <c r="GL4" s="67"/>
      <c r="GM4" s="66"/>
      <c r="GN4" s="67"/>
      <c r="GO4" s="66"/>
      <c r="GP4" s="67"/>
      <c r="GQ4" s="66"/>
      <c r="GR4" s="67"/>
      <c r="GS4" s="66"/>
      <c r="GT4" s="67"/>
      <c r="GU4" s="66"/>
      <c r="GV4" s="67"/>
      <c r="GW4" s="66"/>
      <c r="GX4" s="67"/>
      <c r="GY4" s="66"/>
      <c r="GZ4" s="67"/>
      <c r="HA4" s="66"/>
      <c r="HB4" s="67"/>
      <c r="HC4" s="66"/>
      <c r="HD4" s="67"/>
      <c r="HE4" s="66"/>
      <c r="HF4" s="67"/>
      <c r="HG4" s="66"/>
      <c r="HH4" s="67"/>
      <c r="HI4" s="66"/>
      <c r="HJ4" s="67"/>
      <c r="HK4" s="66"/>
      <c r="HL4" s="67"/>
      <c r="HM4" s="66"/>
      <c r="HN4" s="67"/>
      <c r="HO4" s="66"/>
      <c r="HP4" s="67"/>
      <c r="HQ4" s="66"/>
      <c r="HR4" s="67"/>
      <c r="HS4" s="66"/>
      <c r="HT4" s="67"/>
      <c r="HU4" s="66"/>
      <c r="HV4" s="67"/>
      <c r="HW4" s="66"/>
      <c r="HX4" s="67"/>
      <c r="HY4" s="66"/>
      <c r="HZ4" s="67"/>
      <c r="IA4" s="66"/>
      <c r="IB4" s="67"/>
      <c r="IC4" s="66"/>
      <c r="ID4" s="67"/>
      <c r="IE4" s="66"/>
      <c r="IF4" s="67"/>
      <c r="IG4" s="66"/>
      <c r="IH4" s="67"/>
      <c r="II4" s="66"/>
      <c r="IJ4" s="67"/>
      <c r="IK4" s="66"/>
      <c r="IL4" s="67"/>
      <c r="IM4" s="66"/>
      <c r="IN4" s="67"/>
      <c r="IO4" s="66"/>
      <c r="IP4" s="67"/>
      <c r="IQ4" s="66"/>
      <c r="IR4" s="67"/>
      <c r="IS4" s="66"/>
      <c r="IT4" s="67"/>
      <c r="IU4" s="66"/>
      <c r="IV4" s="67"/>
    </row>
    <row r="5" spans="1:256" s="2" customFormat="1" ht="15">
      <c r="A5" s="66"/>
      <c r="B5" s="68"/>
      <c r="C5" s="66"/>
      <c r="D5" s="68"/>
      <c r="E5" s="66"/>
      <c r="F5" s="68"/>
      <c r="G5" s="66"/>
      <c r="H5" s="68"/>
      <c r="I5" s="66"/>
      <c r="J5" s="68"/>
      <c r="K5" s="66"/>
      <c r="L5" s="68"/>
      <c r="M5" s="66"/>
      <c r="N5" s="68"/>
      <c r="O5" s="66"/>
      <c r="P5" s="68"/>
      <c r="Q5" s="66"/>
      <c r="R5" s="68"/>
      <c r="S5" s="66"/>
      <c r="T5" s="68"/>
      <c r="U5" s="66"/>
      <c r="V5" s="68"/>
      <c r="W5" s="66"/>
      <c r="X5" s="68"/>
      <c r="Y5" s="66"/>
      <c r="Z5" s="68"/>
      <c r="AA5" s="66"/>
      <c r="AB5" s="68"/>
      <c r="AC5" s="66"/>
      <c r="AD5" s="68"/>
      <c r="AE5" s="66"/>
      <c r="AF5" s="68"/>
      <c r="AG5" s="66"/>
      <c r="AH5" s="68"/>
      <c r="AI5" s="66"/>
      <c r="AJ5" s="68"/>
      <c r="AK5" s="66"/>
      <c r="AL5" s="68"/>
      <c r="AM5" s="66"/>
      <c r="AN5" s="68"/>
      <c r="AO5" s="66"/>
      <c r="AP5" s="68"/>
      <c r="AQ5" s="66"/>
      <c r="AR5" s="68"/>
      <c r="AS5" s="66"/>
      <c r="AT5" s="68"/>
      <c r="AU5" s="66"/>
      <c r="AV5" s="68"/>
      <c r="AW5" s="66"/>
      <c r="AX5" s="68"/>
      <c r="AY5" s="66"/>
      <c r="AZ5" s="68"/>
      <c r="BA5" s="66"/>
      <c r="BB5" s="68"/>
      <c r="BC5" s="66"/>
      <c r="BD5" s="68"/>
      <c r="BE5" s="66"/>
      <c r="BF5" s="68"/>
      <c r="BG5" s="66"/>
      <c r="BH5" s="68"/>
      <c r="BI5" s="66"/>
      <c r="BJ5" s="68"/>
      <c r="BK5" s="66"/>
      <c r="BL5" s="68"/>
      <c r="BM5" s="66"/>
      <c r="BN5" s="68"/>
      <c r="BO5" s="66"/>
      <c r="BP5" s="68"/>
      <c r="BQ5" s="66"/>
      <c r="BR5" s="68"/>
      <c r="BS5" s="66"/>
      <c r="BT5" s="68"/>
      <c r="BU5" s="66"/>
      <c r="BV5" s="68"/>
      <c r="BW5" s="66"/>
      <c r="BX5" s="68"/>
      <c r="BY5" s="66"/>
      <c r="BZ5" s="68"/>
      <c r="CA5" s="66"/>
      <c r="CB5" s="68"/>
      <c r="CC5" s="66"/>
      <c r="CD5" s="68"/>
      <c r="CE5" s="66"/>
      <c r="CF5" s="68"/>
      <c r="CG5" s="66"/>
      <c r="CH5" s="68"/>
      <c r="CI5" s="66"/>
      <c r="CJ5" s="68"/>
      <c r="CK5" s="66"/>
      <c r="CL5" s="68"/>
      <c r="CM5" s="66"/>
      <c r="CN5" s="68"/>
      <c r="CO5" s="66"/>
      <c r="CP5" s="68"/>
      <c r="CQ5" s="66"/>
      <c r="CR5" s="68"/>
      <c r="CS5" s="66"/>
      <c r="CT5" s="68"/>
      <c r="CU5" s="66"/>
      <c r="CV5" s="68"/>
      <c r="CW5" s="66"/>
      <c r="CX5" s="68"/>
      <c r="CY5" s="66"/>
      <c r="CZ5" s="68"/>
      <c r="DA5" s="66"/>
      <c r="DB5" s="68"/>
      <c r="DC5" s="66"/>
      <c r="DD5" s="68"/>
      <c r="DE5" s="66"/>
      <c r="DF5" s="68"/>
      <c r="DG5" s="66"/>
      <c r="DH5" s="68"/>
      <c r="DI5" s="66"/>
      <c r="DJ5" s="68"/>
      <c r="DK5" s="66"/>
      <c r="DL5" s="68"/>
      <c r="DM5" s="66"/>
      <c r="DN5" s="68"/>
      <c r="DO5" s="66"/>
      <c r="DP5" s="68"/>
      <c r="DQ5" s="66"/>
      <c r="DR5" s="68"/>
      <c r="DS5" s="66"/>
      <c r="DT5" s="68"/>
      <c r="DU5" s="66"/>
      <c r="DV5" s="68"/>
      <c r="DW5" s="66"/>
      <c r="DX5" s="68"/>
      <c r="DY5" s="66"/>
      <c r="DZ5" s="68"/>
      <c r="EA5" s="66"/>
      <c r="EB5" s="68"/>
      <c r="EC5" s="66"/>
      <c r="ED5" s="68"/>
      <c r="EE5" s="66"/>
      <c r="EF5" s="68"/>
      <c r="EG5" s="66"/>
      <c r="EH5" s="68"/>
      <c r="EI5" s="66"/>
      <c r="EJ5" s="68"/>
      <c r="EK5" s="66"/>
      <c r="EL5" s="68"/>
      <c r="EM5" s="66"/>
      <c r="EN5" s="68"/>
      <c r="EO5" s="66"/>
      <c r="EP5" s="68"/>
      <c r="EQ5" s="66"/>
      <c r="ER5" s="68"/>
      <c r="ES5" s="66"/>
      <c r="ET5" s="68"/>
      <c r="EU5" s="66"/>
      <c r="EV5" s="68"/>
      <c r="EW5" s="66"/>
      <c r="EX5" s="68"/>
      <c r="EY5" s="66"/>
      <c r="EZ5" s="68"/>
      <c r="FA5" s="66"/>
      <c r="FB5" s="68"/>
      <c r="FC5" s="66"/>
      <c r="FD5" s="68"/>
      <c r="FE5" s="66"/>
      <c r="FF5" s="68"/>
      <c r="FG5" s="66"/>
      <c r="FH5" s="68"/>
      <c r="FI5" s="66"/>
      <c r="FJ5" s="68"/>
      <c r="FK5" s="66"/>
      <c r="FL5" s="68"/>
      <c r="FM5" s="66"/>
      <c r="FN5" s="68"/>
      <c r="FO5" s="66"/>
      <c r="FP5" s="68"/>
      <c r="FQ5" s="66"/>
      <c r="FR5" s="68"/>
      <c r="FS5" s="66"/>
      <c r="FT5" s="68"/>
      <c r="FU5" s="66"/>
      <c r="FV5" s="68"/>
      <c r="FW5" s="66"/>
      <c r="FX5" s="68"/>
      <c r="FY5" s="66"/>
      <c r="FZ5" s="68"/>
      <c r="GA5" s="66"/>
      <c r="GB5" s="68"/>
      <c r="GC5" s="66"/>
      <c r="GD5" s="68"/>
      <c r="GE5" s="66"/>
      <c r="GF5" s="68"/>
      <c r="GG5" s="66"/>
      <c r="GH5" s="68"/>
      <c r="GI5" s="66"/>
      <c r="GJ5" s="68"/>
      <c r="GK5" s="66"/>
      <c r="GL5" s="68"/>
      <c r="GM5" s="66"/>
      <c r="GN5" s="68"/>
      <c r="GO5" s="66"/>
      <c r="GP5" s="68"/>
      <c r="GQ5" s="66"/>
      <c r="GR5" s="68"/>
      <c r="GS5" s="66"/>
      <c r="GT5" s="68"/>
      <c r="GU5" s="66"/>
      <c r="GV5" s="68"/>
      <c r="GW5" s="66"/>
      <c r="GX5" s="68"/>
      <c r="GY5" s="66"/>
      <c r="GZ5" s="68"/>
      <c r="HA5" s="66"/>
      <c r="HB5" s="68"/>
      <c r="HC5" s="66"/>
      <c r="HD5" s="68"/>
      <c r="HE5" s="66"/>
      <c r="HF5" s="68"/>
      <c r="HG5" s="66"/>
      <c r="HH5" s="68"/>
      <c r="HI5" s="66"/>
      <c r="HJ5" s="68"/>
      <c r="HK5" s="66"/>
      <c r="HL5" s="68"/>
      <c r="HM5" s="66"/>
      <c r="HN5" s="68"/>
      <c r="HO5" s="66"/>
      <c r="HP5" s="68"/>
      <c r="HQ5" s="66"/>
      <c r="HR5" s="68"/>
      <c r="HS5" s="66"/>
      <c r="HT5" s="68"/>
      <c r="HU5" s="66"/>
      <c r="HV5" s="68"/>
      <c r="HW5" s="66"/>
      <c r="HX5" s="68"/>
      <c r="HY5" s="66"/>
      <c r="HZ5" s="68"/>
      <c r="IA5" s="66"/>
      <c r="IB5" s="68"/>
      <c r="IC5" s="66"/>
      <c r="ID5" s="68"/>
      <c r="IE5" s="66"/>
      <c r="IF5" s="68"/>
      <c r="IG5" s="66"/>
      <c r="IH5" s="68"/>
      <c r="II5" s="66"/>
      <c r="IJ5" s="68"/>
      <c r="IK5" s="66"/>
      <c r="IL5" s="68"/>
      <c r="IM5" s="66"/>
      <c r="IN5" s="68"/>
      <c r="IO5" s="66"/>
      <c r="IP5" s="68"/>
      <c r="IQ5" s="66"/>
      <c r="IR5" s="68"/>
      <c r="IS5" s="66"/>
      <c r="IT5" s="68"/>
      <c r="IU5" s="66"/>
      <c r="IV5" s="68"/>
    </row>
    <row r="6" spans="1:256" s="2" customFormat="1" ht="15">
      <c r="A6" s="66"/>
      <c r="B6" s="69"/>
      <c r="C6" s="66"/>
      <c r="D6" s="69"/>
      <c r="E6" s="66"/>
      <c r="F6" s="69"/>
      <c r="G6" s="66"/>
      <c r="H6" s="69"/>
      <c r="I6" s="66"/>
      <c r="J6" s="69"/>
      <c r="K6" s="66"/>
      <c r="L6" s="69"/>
      <c r="M6" s="66"/>
      <c r="N6" s="69"/>
      <c r="O6" s="66"/>
      <c r="P6" s="69"/>
      <c r="Q6" s="66"/>
      <c r="R6" s="69"/>
      <c r="S6" s="66"/>
      <c r="T6" s="69"/>
      <c r="U6" s="66"/>
      <c r="V6" s="69"/>
      <c r="W6" s="66"/>
      <c r="X6" s="69"/>
      <c r="Y6" s="66"/>
      <c r="Z6" s="69"/>
      <c r="AA6" s="66"/>
      <c r="AB6" s="69"/>
      <c r="AC6" s="66"/>
      <c r="AD6" s="69"/>
      <c r="AE6" s="66"/>
      <c r="AF6" s="69"/>
      <c r="AG6" s="66"/>
      <c r="AH6" s="69"/>
      <c r="AI6" s="66"/>
      <c r="AJ6" s="69"/>
      <c r="AK6" s="66"/>
      <c r="AL6" s="69"/>
      <c r="AM6" s="66"/>
      <c r="AN6" s="69"/>
      <c r="AO6" s="66"/>
      <c r="AP6" s="69"/>
      <c r="AQ6" s="66"/>
      <c r="AR6" s="69"/>
      <c r="AS6" s="66"/>
      <c r="AT6" s="69"/>
      <c r="AU6" s="66"/>
      <c r="AV6" s="69"/>
      <c r="AW6" s="66"/>
      <c r="AX6" s="69"/>
      <c r="AY6" s="66"/>
      <c r="AZ6" s="69"/>
      <c r="BA6" s="66"/>
      <c r="BB6" s="69"/>
      <c r="BC6" s="66"/>
      <c r="BD6" s="69"/>
      <c r="BE6" s="66"/>
      <c r="BF6" s="69"/>
      <c r="BG6" s="66"/>
      <c r="BH6" s="69"/>
      <c r="BI6" s="66"/>
      <c r="BJ6" s="69"/>
      <c r="BK6" s="66"/>
      <c r="BL6" s="69"/>
      <c r="BM6" s="66"/>
      <c r="BN6" s="69"/>
      <c r="BO6" s="66"/>
      <c r="BP6" s="69"/>
      <c r="BQ6" s="66"/>
      <c r="BR6" s="69"/>
      <c r="BS6" s="66"/>
      <c r="BT6" s="69"/>
      <c r="BU6" s="66"/>
      <c r="BV6" s="69"/>
      <c r="BW6" s="66"/>
      <c r="BX6" s="69"/>
      <c r="BY6" s="66"/>
      <c r="BZ6" s="69"/>
      <c r="CA6" s="66"/>
      <c r="CB6" s="69"/>
      <c r="CC6" s="66"/>
      <c r="CD6" s="69"/>
      <c r="CE6" s="66"/>
      <c r="CF6" s="69"/>
      <c r="CG6" s="66"/>
      <c r="CH6" s="69"/>
      <c r="CI6" s="66"/>
      <c r="CJ6" s="69"/>
      <c r="CK6" s="66"/>
      <c r="CL6" s="69"/>
      <c r="CM6" s="66"/>
      <c r="CN6" s="69"/>
      <c r="CO6" s="66"/>
      <c r="CP6" s="69"/>
      <c r="CQ6" s="66"/>
      <c r="CR6" s="69"/>
      <c r="CS6" s="66"/>
      <c r="CT6" s="69"/>
      <c r="CU6" s="66"/>
      <c r="CV6" s="69"/>
      <c r="CW6" s="66"/>
      <c r="CX6" s="69"/>
      <c r="CY6" s="66"/>
      <c r="CZ6" s="69"/>
      <c r="DA6" s="66"/>
      <c r="DB6" s="69"/>
      <c r="DC6" s="66"/>
      <c r="DD6" s="69"/>
      <c r="DE6" s="66"/>
      <c r="DF6" s="69"/>
      <c r="DG6" s="66"/>
      <c r="DH6" s="69"/>
      <c r="DI6" s="66"/>
      <c r="DJ6" s="69"/>
      <c r="DK6" s="66"/>
      <c r="DL6" s="69"/>
      <c r="DM6" s="66"/>
      <c r="DN6" s="69"/>
      <c r="DO6" s="66"/>
      <c r="DP6" s="69"/>
      <c r="DQ6" s="66"/>
      <c r="DR6" s="69"/>
      <c r="DS6" s="66"/>
      <c r="DT6" s="69"/>
      <c r="DU6" s="66"/>
      <c r="DV6" s="69"/>
      <c r="DW6" s="66"/>
      <c r="DX6" s="69"/>
      <c r="DY6" s="66"/>
      <c r="DZ6" s="69"/>
      <c r="EA6" s="66"/>
      <c r="EB6" s="69"/>
      <c r="EC6" s="66"/>
      <c r="ED6" s="69"/>
      <c r="EE6" s="66"/>
      <c r="EF6" s="69"/>
      <c r="EG6" s="66"/>
      <c r="EH6" s="69"/>
      <c r="EI6" s="66"/>
      <c r="EJ6" s="69"/>
      <c r="EK6" s="66"/>
      <c r="EL6" s="69"/>
      <c r="EM6" s="66"/>
      <c r="EN6" s="69"/>
      <c r="EO6" s="66"/>
      <c r="EP6" s="69"/>
      <c r="EQ6" s="66"/>
      <c r="ER6" s="69"/>
      <c r="ES6" s="66"/>
      <c r="ET6" s="69"/>
      <c r="EU6" s="66"/>
      <c r="EV6" s="69"/>
      <c r="EW6" s="66"/>
      <c r="EX6" s="69"/>
      <c r="EY6" s="66"/>
      <c r="EZ6" s="69"/>
      <c r="FA6" s="66"/>
      <c r="FB6" s="69"/>
      <c r="FC6" s="66"/>
      <c r="FD6" s="69"/>
      <c r="FE6" s="66"/>
      <c r="FF6" s="69"/>
      <c r="FG6" s="66"/>
      <c r="FH6" s="69"/>
      <c r="FI6" s="66"/>
      <c r="FJ6" s="69"/>
      <c r="FK6" s="66"/>
      <c r="FL6" s="69"/>
      <c r="FM6" s="66"/>
      <c r="FN6" s="69"/>
      <c r="FO6" s="66"/>
      <c r="FP6" s="69"/>
      <c r="FQ6" s="66"/>
      <c r="FR6" s="69"/>
      <c r="FS6" s="66"/>
      <c r="FT6" s="69"/>
      <c r="FU6" s="66"/>
      <c r="FV6" s="69"/>
      <c r="FW6" s="66"/>
      <c r="FX6" s="69"/>
      <c r="FY6" s="66"/>
      <c r="FZ6" s="69"/>
      <c r="GA6" s="66"/>
      <c r="GB6" s="69"/>
      <c r="GC6" s="66"/>
      <c r="GD6" s="69"/>
      <c r="GE6" s="66"/>
      <c r="GF6" s="69"/>
      <c r="GG6" s="66"/>
      <c r="GH6" s="69"/>
      <c r="GI6" s="66"/>
      <c r="GJ6" s="69"/>
      <c r="GK6" s="66"/>
      <c r="GL6" s="69"/>
      <c r="GM6" s="66"/>
      <c r="GN6" s="69"/>
      <c r="GO6" s="66"/>
      <c r="GP6" s="69"/>
      <c r="GQ6" s="66"/>
      <c r="GR6" s="69"/>
      <c r="GS6" s="66"/>
      <c r="GT6" s="69"/>
      <c r="GU6" s="66"/>
      <c r="GV6" s="69"/>
      <c r="GW6" s="66"/>
      <c r="GX6" s="69"/>
      <c r="GY6" s="66"/>
      <c r="GZ6" s="69"/>
      <c r="HA6" s="66"/>
      <c r="HB6" s="69"/>
      <c r="HC6" s="66"/>
      <c r="HD6" s="69"/>
      <c r="HE6" s="66"/>
      <c r="HF6" s="69"/>
      <c r="HG6" s="66"/>
      <c r="HH6" s="69"/>
      <c r="HI6" s="66"/>
      <c r="HJ6" s="69"/>
      <c r="HK6" s="66"/>
      <c r="HL6" s="69"/>
      <c r="HM6" s="66"/>
      <c r="HN6" s="69"/>
      <c r="HO6" s="66"/>
      <c r="HP6" s="69"/>
      <c r="HQ6" s="66"/>
      <c r="HR6" s="69"/>
      <c r="HS6" s="66"/>
      <c r="HT6" s="69"/>
      <c r="HU6" s="66"/>
      <c r="HV6" s="69"/>
      <c r="HW6" s="66"/>
      <c r="HX6" s="69"/>
      <c r="HY6" s="66"/>
      <c r="HZ6" s="69"/>
      <c r="IA6" s="66"/>
      <c r="IB6" s="69"/>
      <c r="IC6" s="66"/>
      <c r="ID6" s="69"/>
      <c r="IE6" s="66"/>
      <c r="IF6" s="69"/>
      <c r="IG6" s="66"/>
      <c r="IH6" s="69"/>
      <c r="II6" s="66"/>
      <c r="IJ6" s="69"/>
      <c r="IK6" s="66"/>
      <c r="IL6" s="69"/>
      <c r="IM6" s="66"/>
      <c r="IN6" s="69"/>
      <c r="IO6" s="66"/>
      <c r="IP6" s="69"/>
      <c r="IQ6" s="66"/>
      <c r="IR6" s="69"/>
      <c r="IS6" s="66"/>
      <c r="IT6" s="69"/>
      <c r="IU6" s="66"/>
      <c r="IV6" s="69"/>
    </row>
    <row r="7" spans="1:6" s="2" customFormat="1" ht="15">
      <c r="A7" s="258" t="s">
        <v>1988</v>
      </c>
      <c r="B7" s="258"/>
      <c r="C7" s="258"/>
      <c r="D7" s="258"/>
      <c r="E7" s="258"/>
      <c r="F7" s="258"/>
    </row>
    <row r="8" spans="1:6" s="2" customFormat="1" ht="15">
      <c r="A8" s="3" t="s">
        <v>1989</v>
      </c>
      <c r="B8" s="3" t="s">
        <v>1990</v>
      </c>
      <c r="C8" s="3" t="s">
        <v>1991</v>
      </c>
      <c r="D8" s="3" t="s">
        <v>1992</v>
      </c>
      <c r="E8" s="3" t="s">
        <v>1993</v>
      </c>
      <c r="F8" s="3" t="s">
        <v>20</v>
      </c>
    </row>
    <row r="9" spans="1:6" s="2" customFormat="1" ht="15">
      <c r="A9" s="3"/>
      <c r="B9" s="37"/>
      <c r="C9" s="36"/>
      <c r="D9" s="38"/>
      <c r="E9" s="36"/>
      <c r="F9" s="3"/>
    </row>
    <row r="10" spans="1:6" s="2" customFormat="1" ht="15">
      <c r="A10" s="3"/>
      <c r="B10" s="37"/>
      <c r="C10" s="36"/>
      <c r="D10" s="38"/>
      <c r="E10" s="36"/>
      <c r="F10" s="3"/>
    </row>
    <row r="11" spans="1:6" s="2" customFormat="1" ht="15">
      <c r="A11" s="3"/>
      <c r="B11" s="37"/>
      <c r="C11" s="36"/>
      <c r="D11" s="38"/>
      <c r="E11" s="36"/>
      <c r="F11" s="3"/>
    </row>
    <row r="12" spans="1:6" s="2" customFormat="1" ht="15">
      <c r="A12" s="3"/>
      <c r="B12" s="37"/>
      <c r="C12" s="36"/>
      <c r="D12" s="38"/>
      <c r="E12" s="36"/>
      <c r="F12" s="3"/>
    </row>
    <row r="13" spans="1:6" s="2" customFormat="1" ht="15">
      <c r="A13" s="3"/>
      <c r="B13" s="37"/>
      <c r="C13" s="36"/>
      <c r="D13" s="38"/>
      <c r="E13" s="36"/>
      <c r="F13" s="3"/>
    </row>
    <row r="14" spans="1:6" s="2" customFormat="1" ht="15">
      <c r="A14" s="3"/>
      <c r="B14" s="37"/>
      <c r="C14" s="36"/>
      <c r="D14" s="38"/>
      <c r="E14" s="36"/>
      <c r="F14" s="3"/>
    </row>
    <row r="15" spans="1:6" s="2" customFormat="1" ht="15">
      <c r="A15" s="3"/>
      <c r="B15" s="37"/>
      <c r="C15" s="36"/>
      <c r="D15" s="38"/>
      <c r="E15" s="36"/>
      <c r="F15" s="3"/>
    </row>
    <row r="16" spans="1:6" s="2" customFormat="1" ht="15">
      <c r="A16" s="3"/>
      <c r="B16" s="37"/>
      <c r="C16" s="36"/>
      <c r="D16" s="38"/>
      <c r="E16" s="36"/>
      <c r="F16" s="3"/>
    </row>
    <row r="17" spans="1:6" s="2" customFormat="1" ht="15">
      <c r="A17" s="3"/>
      <c r="B17" s="37"/>
      <c r="C17" s="36"/>
      <c r="D17" s="38"/>
      <c r="E17" s="36"/>
      <c r="F17" s="3"/>
    </row>
    <row r="18" spans="1:6" s="2" customFormat="1" ht="15">
      <c r="A18" s="3"/>
      <c r="B18" s="37"/>
      <c r="C18" s="36"/>
      <c r="D18" s="38"/>
      <c r="E18" s="36"/>
      <c r="F18" s="3"/>
    </row>
    <row r="19" spans="1:6" s="2" customFormat="1" ht="15">
      <c r="A19" s="3"/>
      <c r="B19" s="37"/>
      <c r="C19" s="36"/>
      <c r="D19" s="38"/>
      <c r="E19" s="36"/>
      <c r="F19" s="3"/>
    </row>
    <row r="20" spans="1:6" s="2" customFormat="1" ht="15">
      <c r="A20" s="3"/>
      <c r="B20" s="37"/>
      <c r="C20" s="36"/>
      <c r="D20" s="38"/>
      <c r="E20" s="36"/>
      <c r="F20" s="3"/>
    </row>
    <row r="21" spans="1:6" s="2" customFormat="1" ht="15">
      <c r="A21" s="3"/>
      <c r="B21" s="37"/>
      <c r="C21" s="36"/>
      <c r="D21" s="38"/>
      <c r="E21" s="36"/>
      <c r="F21" s="3"/>
    </row>
    <row r="22" spans="1:6" s="2" customFormat="1" ht="15">
      <c r="A22" s="3"/>
      <c r="B22" s="37"/>
      <c r="C22" s="36"/>
      <c r="D22" s="38"/>
      <c r="E22" s="36"/>
      <c r="F22" s="3"/>
    </row>
    <row r="23" spans="1:6" s="2" customFormat="1" ht="15">
      <c r="A23" s="3"/>
      <c r="B23" s="37"/>
      <c r="C23" s="36"/>
      <c r="D23" s="38"/>
      <c r="E23" s="36"/>
      <c r="F23" s="3"/>
    </row>
    <row r="24" spans="1:6" s="2" customFormat="1" ht="15">
      <c r="A24" s="3"/>
      <c r="B24" s="3"/>
      <c r="C24" s="3"/>
      <c r="D24" s="3"/>
      <c r="E24" s="3"/>
      <c r="F24" s="3"/>
    </row>
    <row r="25" spans="1:6" s="2" customFormat="1" ht="15">
      <c r="A25" s="3"/>
      <c r="B25" s="3"/>
      <c r="C25" s="3"/>
      <c r="D25" s="3"/>
      <c r="E25" s="3"/>
      <c r="F25" s="3"/>
    </row>
    <row r="26" spans="1:6" s="2" customFormat="1" ht="15">
      <c r="A26" s="3"/>
      <c r="B26" s="3"/>
      <c r="C26" s="3"/>
      <c r="D26" s="3"/>
      <c r="E26" s="3"/>
      <c r="F26" s="3"/>
    </row>
    <row r="27" spans="1:6" s="2" customFormat="1"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2" spans="1:9" ht="15" customHeight="1">
      <c r="A42" s="260" t="s">
        <v>2107</v>
      </c>
      <c r="B42" s="260"/>
      <c r="C42" s="260"/>
      <c r="D42" s="260"/>
      <c r="E42" s="260"/>
      <c r="F42" s="260"/>
      <c r="G42" s="96"/>
      <c r="H42" s="96"/>
      <c r="I42" s="96"/>
    </row>
    <row r="43" spans="1:6" ht="15">
      <c r="A43" s="260"/>
      <c r="B43" s="260"/>
      <c r="C43" s="260"/>
      <c r="D43" s="260"/>
      <c r="E43" s="260"/>
      <c r="F43" s="260"/>
    </row>
    <row r="44" spans="1:6" ht="15">
      <c r="A44" s="260"/>
      <c r="B44" s="260"/>
      <c r="C44" s="260"/>
      <c r="D44" s="260"/>
      <c r="E44" s="260"/>
      <c r="F44" s="260"/>
    </row>
    <row r="45" spans="1:6" ht="15">
      <c r="A45" s="260"/>
      <c r="B45" s="260"/>
      <c r="C45" s="260"/>
      <c r="D45" s="260"/>
      <c r="E45" s="260"/>
      <c r="F45" s="260"/>
    </row>
    <row r="46" spans="1:6" ht="15">
      <c r="A46" s="260"/>
      <c r="B46" s="260"/>
      <c r="C46" s="260"/>
      <c r="D46" s="260"/>
      <c r="E46" s="260"/>
      <c r="F46" s="260"/>
    </row>
    <row r="47" spans="1:6" ht="15">
      <c r="A47" s="260"/>
      <c r="B47" s="260"/>
      <c r="C47" s="260"/>
      <c r="D47" s="260"/>
      <c r="E47" s="260"/>
      <c r="F47" s="260"/>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A13" sqref="A13:B19"/>
    </sheetView>
  </sheetViews>
  <sheetFormatPr defaultColWidth="9.140625" defaultRowHeight="15"/>
  <cols>
    <col min="1" max="1" width="42.421875" style="0" customWidth="1"/>
    <col min="2" max="2" width="26.7109375" style="0" customWidth="1"/>
  </cols>
  <sheetData>
    <row r="1" spans="1:2" ht="15">
      <c r="A1" s="258" t="s">
        <v>1994</v>
      </c>
      <c r="B1" s="258"/>
    </row>
    <row r="2" spans="1:2" ht="15">
      <c r="A2" s="3" t="s">
        <v>1989</v>
      </c>
      <c r="B2" s="3" t="s">
        <v>1995</v>
      </c>
    </row>
    <row r="3" spans="1:2" ht="15">
      <c r="A3" s="3"/>
      <c r="B3" s="3"/>
    </row>
    <row r="4" spans="1:2" ht="15">
      <c r="A4" s="3"/>
      <c r="B4" s="3"/>
    </row>
    <row r="5" spans="1:2" ht="15">
      <c r="A5" s="3"/>
      <c r="B5" s="3"/>
    </row>
    <row r="6" spans="1:2" ht="15">
      <c r="A6" s="3"/>
      <c r="B6" s="3"/>
    </row>
    <row r="7" spans="1:2" ht="15">
      <c r="A7" s="3"/>
      <c r="B7" s="3"/>
    </row>
    <row r="8" spans="1:2" ht="15">
      <c r="A8" s="3"/>
      <c r="B8" s="3"/>
    </row>
    <row r="9" spans="1:2" ht="15">
      <c r="A9" s="3"/>
      <c r="B9" s="3"/>
    </row>
    <row r="13" spans="1:9" ht="15" customHeight="1">
      <c r="A13" s="260" t="s">
        <v>2107</v>
      </c>
      <c r="B13" s="260"/>
      <c r="C13" s="96"/>
      <c r="D13" s="96"/>
      <c r="E13" s="96"/>
      <c r="F13" s="96"/>
      <c r="G13" s="96"/>
      <c r="H13" s="96"/>
      <c r="I13" s="96"/>
    </row>
    <row r="14" spans="1:2" ht="15">
      <c r="A14" s="260"/>
      <c r="B14" s="260"/>
    </row>
    <row r="15" spans="1:2" ht="15">
      <c r="A15" s="260"/>
      <c r="B15" s="260"/>
    </row>
    <row r="16" spans="1:2" ht="15">
      <c r="A16" s="260"/>
      <c r="B16" s="260"/>
    </row>
    <row r="17" spans="1:2" ht="15">
      <c r="A17" s="260"/>
      <c r="B17" s="260"/>
    </row>
    <row r="18" spans="1:2" ht="15">
      <c r="A18" s="260"/>
      <c r="B18" s="260"/>
    </row>
    <row r="19" spans="1:2" ht="15">
      <c r="A19" s="260"/>
      <c r="B19" s="260"/>
    </row>
  </sheetData>
  <sheetProtection/>
  <mergeCells count="2">
    <mergeCell ref="A1:B1"/>
    <mergeCell ref="A13:B1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184"/>
  <sheetViews>
    <sheetView zoomScale="90" zoomScaleNormal="90" zoomScalePageLayoutView="0" workbookViewId="0" topLeftCell="A1">
      <selection activeCell="H7" sqref="H7"/>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8"/>
      <c r="B1" s="287" t="s">
        <v>2102</v>
      </c>
      <c r="C1" s="288"/>
      <c r="D1" s="288"/>
      <c r="E1" s="288"/>
      <c r="F1" s="288"/>
      <c r="G1" s="288"/>
      <c r="H1" s="288"/>
      <c r="I1" s="288"/>
      <c r="J1" s="289"/>
      <c r="K1" s="9"/>
      <c r="L1" s="9"/>
      <c r="M1" s="9"/>
    </row>
    <row r="2" spans="1:13" ht="15">
      <c r="A2" s="8"/>
      <c r="B2" s="290"/>
      <c r="C2" s="291"/>
      <c r="D2" s="291"/>
      <c r="E2" s="291"/>
      <c r="F2" s="291"/>
      <c r="G2" s="291"/>
      <c r="H2" s="291"/>
      <c r="I2" s="291"/>
      <c r="J2" s="292"/>
      <c r="K2" s="6"/>
      <c r="L2" s="9"/>
      <c r="M2" s="9"/>
    </row>
    <row r="3" spans="1:13" ht="19.5" customHeight="1">
      <c r="A3" s="8"/>
      <c r="B3" s="85" t="s">
        <v>26</v>
      </c>
      <c r="C3" s="293" t="str">
        <f>'5.1.'!C6:D6</f>
        <v>станом на 01.01.2023 року</v>
      </c>
      <c r="D3" s="293"/>
      <c r="E3" s="294"/>
      <c r="F3" s="294"/>
      <c r="G3" s="294"/>
      <c r="H3" s="294"/>
      <c r="I3" s="294"/>
      <c r="J3" s="294"/>
      <c r="K3" s="6"/>
      <c r="L3" s="84"/>
      <c r="M3" s="84"/>
    </row>
    <row r="4" spans="1:13" ht="80.25" customHeight="1">
      <c r="A4" s="8"/>
      <c r="B4" s="88" t="str">
        <f>'5.1.'!E16</f>
        <v>Група активу:</v>
      </c>
      <c r="C4" s="300" t="str">
        <f>'5.1.'!F16</f>
        <v> I (форма продажу - право вимоги)
</v>
      </c>
      <c r="D4" s="300"/>
      <c r="E4" s="300"/>
      <c r="F4" s="300"/>
      <c r="G4" s="300"/>
      <c r="H4" s="300"/>
      <c r="I4" s="300"/>
      <c r="J4" s="300"/>
      <c r="K4" s="86"/>
      <c r="L4" s="87"/>
      <c r="M4" s="9"/>
    </row>
    <row r="5" spans="1:13" ht="15">
      <c r="A5" s="8"/>
      <c r="B5" s="295" t="s">
        <v>2032</v>
      </c>
      <c r="C5" s="296"/>
      <c r="D5" s="10"/>
      <c r="E5" s="297" t="s">
        <v>2034</v>
      </c>
      <c r="F5" s="298"/>
      <c r="G5" s="298"/>
      <c r="H5" s="298"/>
      <c r="I5" s="298"/>
      <c r="J5" s="298"/>
      <c r="K5" s="9"/>
      <c r="L5" s="9"/>
      <c r="M5" s="9"/>
    </row>
    <row r="6" spans="1:10" ht="15">
      <c r="A6" s="8"/>
      <c r="B6" s="57" t="s">
        <v>2058</v>
      </c>
      <c r="C6" s="49" t="str">
        <f>'5.1.'!C4:D4</f>
        <v>МЕГАБАНК</v>
      </c>
      <c r="D6" s="11"/>
      <c r="E6" s="276" t="s">
        <v>2036</v>
      </c>
      <c r="F6" s="264"/>
      <c r="G6" s="299" t="str">
        <f>'5.1.'!D26</f>
        <v>кредит</v>
      </c>
      <c r="H6" s="264"/>
      <c r="I6" s="301" t="s">
        <v>2063</v>
      </c>
      <c r="J6" s="302" t="str">
        <f>'5.1.'!D44</f>
        <v>так</v>
      </c>
    </row>
    <row r="7" spans="1:10" ht="15.75" customHeight="1">
      <c r="A7" s="8"/>
      <c r="B7" s="265" t="s">
        <v>2059</v>
      </c>
      <c r="C7" s="267" t="str">
        <f>'5.1.'!D25</f>
        <v>24-13/2008-МК-USD </v>
      </c>
      <c r="D7" s="11"/>
      <c r="E7" s="262" t="s">
        <v>2087</v>
      </c>
      <c r="F7" s="263"/>
      <c r="G7" s="264"/>
      <c r="H7" s="193">
        <f>'5.1.'!H32</f>
        <v>2794186.61</v>
      </c>
      <c r="I7" s="286"/>
      <c r="J7" s="303"/>
    </row>
    <row r="8" spans="1:10" ht="15.75" customHeight="1">
      <c r="A8" s="8"/>
      <c r="B8" s="266"/>
      <c r="C8" s="268"/>
      <c r="D8" s="11"/>
      <c r="E8" s="262" t="s">
        <v>2105</v>
      </c>
      <c r="F8" s="263"/>
      <c r="G8" s="264"/>
      <c r="H8" s="90" t="s">
        <v>2104</v>
      </c>
      <c r="I8" s="286"/>
      <c r="J8" s="303"/>
    </row>
    <row r="9" spans="1:10" ht="15">
      <c r="A9" s="8"/>
      <c r="B9" s="58" t="s">
        <v>2060</v>
      </c>
      <c r="C9" s="49" t="str">
        <f>'5.1.'!D14</f>
        <v>юридична особа</v>
      </c>
      <c r="D9" s="11"/>
      <c r="E9" s="276" t="s">
        <v>2037</v>
      </c>
      <c r="F9" s="263"/>
      <c r="G9" s="264"/>
      <c r="H9" s="194">
        <f>'5.1.'!D38</f>
        <v>3883</v>
      </c>
      <c r="I9" s="286"/>
      <c r="J9" s="304"/>
    </row>
    <row r="10" spans="1:10" ht="15">
      <c r="A10" s="8"/>
      <c r="B10" s="58" t="s">
        <v>2061</v>
      </c>
      <c r="C10" s="107" t="str">
        <f>'5.1.'!D20</f>
        <v>43.21 Електромонтажні роботи</v>
      </c>
      <c r="D10" s="11"/>
      <c r="E10" s="276" t="s">
        <v>2052</v>
      </c>
      <c r="F10" s="263"/>
      <c r="G10" s="264"/>
      <c r="H10" s="59" t="str">
        <f>IF(ISBLANK('5.1.'!D182),"ні","так")</f>
        <v>так</v>
      </c>
      <c r="I10" s="268"/>
      <c r="J10" s="305"/>
    </row>
    <row r="11" spans="1:10" ht="36" customHeight="1">
      <c r="A11" s="8"/>
      <c r="B11" s="58" t="s">
        <v>2064</v>
      </c>
      <c r="C11" s="49" t="str">
        <f>'5.1.'!D18</f>
        <v>ні</v>
      </c>
      <c r="D11" s="11"/>
      <c r="E11" s="265" t="s">
        <v>2053</v>
      </c>
      <c r="F11" s="265" t="s">
        <v>2054</v>
      </c>
      <c r="G11" s="274" t="s">
        <v>27</v>
      </c>
      <c r="H11" s="265" t="s">
        <v>2065</v>
      </c>
      <c r="I11" s="265" t="s">
        <v>2066</v>
      </c>
      <c r="J11" s="265" t="s">
        <v>28</v>
      </c>
    </row>
    <row r="12" spans="1:10" ht="31.5" customHeight="1">
      <c r="A12" s="8"/>
      <c r="B12" s="308" t="s">
        <v>2062</v>
      </c>
      <c r="C12" s="267" t="str">
        <f>'5.1.'!D17</f>
        <v>Львівська обл.</v>
      </c>
      <c r="D12" s="11"/>
      <c r="E12" s="266"/>
      <c r="F12" s="266"/>
      <c r="G12" s="275"/>
      <c r="H12" s="266"/>
      <c r="I12" s="266"/>
      <c r="J12" s="266"/>
    </row>
    <row r="13" spans="1:10" ht="15">
      <c r="A13" s="8"/>
      <c r="B13" s="309"/>
      <c r="C13" s="286"/>
      <c r="D13" s="11"/>
      <c r="E13" s="50">
        <f>'5.1.'!D27</f>
        <v>39661</v>
      </c>
      <c r="F13" s="50">
        <f>'5.1.'!D28</f>
        <v>41487</v>
      </c>
      <c r="G13" s="51">
        <f>'5.1.'!D29</f>
        <v>840</v>
      </c>
      <c r="H13" s="210">
        <f>'5.1.'!H33</f>
        <v>2709092.21</v>
      </c>
      <c r="I13" s="210">
        <f>'5.1.'!H35</f>
        <v>85094.4</v>
      </c>
      <c r="J13" s="192">
        <f>'5.1.'!D30</f>
        <v>0.0001</v>
      </c>
    </row>
    <row r="14" spans="1:10" ht="15">
      <c r="A14" s="8"/>
      <c r="B14" s="309"/>
      <c r="C14" s="286"/>
      <c r="D14" s="17"/>
      <c r="E14" s="50" t="str">
        <f>IF('5.1.'!E27=0," ",'5.1.'!E27)</f>
        <v> </v>
      </c>
      <c r="F14" s="50" t="str">
        <f>IF('5.1.'!E28=0," ",'5.1.'!E28)</f>
        <v> </v>
      </c>
      <c r="G14" s="51" t="str">
        <f>IF('5.1.'!E29=0," ",'5.1.'!E29)</f>
        <v> </v>
      </c>
      <c r="H14" s="74" t="str">
        <f>IF('5.1.'!E33=0," ",'5.1.'!E33)</f>
        <v> </v>
      </c>
      <c r="I14" s="74" t="str">
        <f>IF('5.1.'!E35=0," ",'5.1.'!E35)</f>
        <v> </v>
      </c>
      <c r="J14" s="52" t="str">
        <f>IF('5.1.'!E30=0," ",'5.1.'!E30)</f>
        <v> </v>
      </c>
    </row>
    <row r="15" spans="1:10" ht="15">
      <c r="A15" s="8"/>
      <c r="B15" s="310"/>
      <c r="C15" s="268"/>
      <c r="D15" s="17"/>
      <c r="E15" s="50" t="str">
        <f>IF('5.1.'!F28=0," ",'5.1.'!F28)</f>
        <v> </v>
      </c>
      <c r="F15" s="50" t="str">
        <f>IF('5.1.'!F28=0," ",'5.1.'!F28)</f>
        <v> </v>
      </c>
      <c r="G15" s="51" t="str">
        <f>IF('5.1.'!F29=0," ",'5.1.'!F29)</f>
        <v> </v>
      </c>
      <c r="H15" s="74" t="str">
        <f>IF('5.1.'!F33=0," ",'5.1.'!F33)</f>
        <v> </v>
      </c>
      <c r="I15" s="74" t="str">
        <f>IF('5.1.'!F35=0," ",'5.1.'!F35)</f>
        <v> </v>
      </c>
      <c r="J15" s="52" t="str">
        <f>IF('5.1.'!F30=0," ",'5.1.'!F30)</f>
        <v> </v>
      </c>
    </row>
    <row r="16" spans="1:10" ht="15">
      <c r="A16" s="8"/>
      <c r="B16" s="75"/>
      <c r="C16" s="76"/>
      <c r="D16" s="17"/>
      <c r="E16" s="54"/>
      <c r="F16" s="54"/>
      <c r="G16" s="55"/>
      <c r="H16" s="77"/>
      <c r="I16" s="77"/>
      <c r="J16" s="56"/>
    </row>
    <row r="17" spans="1:10" ht="15">
      <c r="A17" s="8"/>
      <c r="B17" s="281" t="s">
        <v>2033</v>
      </c>
      <c r="C17" s="282"/>
      <c r="D17" s="60"/>
      <c r="E17" s="283" t="s">
        <v>2035</v>
      </c>
      <c r="F17" s="284"/>
      <c r="G17" s="284"/>
      <c r="H17" s="284"/>
      <c r="I17" s="284"/>
      <c r="J17" s="285"/>
    </row>
    <row r="18" spans="1:10" ht="30">
      <c r="A18" s="8"/>
      <c r="B18" s="58" t="s">
        <v>2031</v>
      </c>
      <c r="C18" s="61" t="str">
        <f>'5.1.'!D49</f>
        <v>ні</v>
      </c>
      <c r="D18" s="12"/>
      <c r="E18" s="279" t="s">
        <v>2045</v>
      </c>
      <c r="F18" s="280"/>
      <c r="G18" s="78" t="s">
        <v>2055</v>
      </c>
      <c r="H18" s="78" t="s">
        <v>2056</v>
      </c>
      <c r="I18" s="78" t="s">
        <v>29</v>
      </c>
      <c r="J18" s="79"/>
    </row>
    <row r="19" spans="1:10" ht="16.5" customHeight="1">
      <c r="A19" s="8"/>
      <c r="B19" s="58" t="s">
        <v>2046</v>
      </c>
      <c r="C19" s="62" t="str">
        <f>'5.1.'!D50</f>
        <v>-</v>
      </c>
      <c r="D19" s="13"/>
      <c r="E19" s="269" t="s">
        <v>2038</v>
      </c>
      <c r="F19" s="270"/>
      <c r="G19" s="198">
        <f>87120+48400</f>
        <v>135520</v>
      </c>
      <c r="H19" s="199" t="str">
        <f>'5.1.'!D186</f>
        <v>150000 USD</v>
      </c>
      <c r="I19" s="80" t="s">
        <v>30</v>
      </c>
      <c r="J19" s="80" t="s">
        <v>19</v>
      </c>
    </row>
    <row r="20" spans="1:10" ht="15">
      <c r="A20" s="8"/>
      <c r="B20" s="58" t="s">
        <v>2047</v>
      </c>
      <c r="C20" s="62" t="str">
        <f>'5.1.'!D51</f>
        <v>так, до постійно діючого третейського суду при Асоціації „Слобожанська перспектива" та господарського суду Львівської області</v>
      </c>
      <c r="D20" s="13"/>
      <c r="E20" s="269" t="s">
        <v>2039</v>
      </c>
      <c r="F20" s="270"/>
      <c r="G20" s="102" t="s">
        <v>1867</v>
      </c>
      <c r="H20" s="199" t="str">
        <f>'5.1.'!E186</f>
        <v>150000USD</v>
      </c>
      <c r="I20" s="80" t="s">
        <v>30</v>
      </c>
      <c r="J20" s="80" t="s">
        <v>19</v>
      </c>
    </row>
    <row r="21" spans="1:10" ht="15">
      <c r="A21" s="8"/>
      <c r="B21" s="58" t="s">
        <v>2048</v>
      </c>
      <c r="C21" s="61">
        <f>'5.1.'!D57</f>
        <v>43976</v>
      </c>
      <c r="D21" s="13"/>
      <c r="E21" s="269" t="s">
        <v>2040</v>
      </c>
      <c r="F21" s="270"/>
      <c r="G21" s="200">
        <v>874758</v>
      </c>
      <c r="H21" s="200"/>
      <c r="I21" s="80" t="s">
        <v>30</v>
      </c>
      <c r="J21" s="80" t="s">
        <v>19</v>
      </c>
    </row>
    <row r="22" spans="1:10" ht="15">
      <c r="A22" s="8"/>
      <c r="B22" s="58" t="s">
        <v>2049</v>
      </c>
      <c r="C22" s="61" t="s">
        <v>25</v>
      </c>
      <c r="D22" s="13"/>
      <c r="E22" s="269" t="s">
        <v>2041</v>
      </c>
      <c r="F22" s="270"/>
      <c r="G22" s="102" t="s">
        <v>1867</v>
      </c>
      <c r="H22" s="199"/>
      <c r="I22" s="80" t="s">
        <v>30</v>
      </c>
      <c r="J22" s="80" t="s">
        <v>19</v>
      </c>
    </row>
    <row r="23" spans="1:10" ht="15">
      <c r="A23" s="8"/>
      <c r="B23" s="58" t="s">
        <v>2050</v>
      </c>
      <c r="C23" s="62" t="str">
        <f>'5.1.'!D61</f>
        <v>-</v>
      </c>
      <c r="D23" s="13"/>
      <c r="E23" s="269" t="s">
        <v>2043</v>
      </c>
      <c r="F23" s="270"/>
      <c r="G23" s="102" t="s">
        <v>1867</v>
      </c>
      <c r="H23" s="102" t="s">
        <v>1867</v>
      </c>
      <c r="I23" s="80" t="s">
        <v>30</v>
      </c>
      <c r="J23" s="80" t="s">
        <v>19</v>
      </c>
    </row>
    <row r="24" spans="1:10" ht="15" customHeight="1">
      <c r="A24" s="8"/>
      <c r="B24" s="58" t="s">
        <v>2051</v>
      </c>
      <c r="C24" s="61" t="str">
        <f>'5.1.'!D63</f>
        <v>-</v>
      </c>
      <c r="D24" s="13"/>
      <c r="E24" s="269" t="s">
        <v>2042</v>
      </c>
      <c r="F24" s="270"/>
      <c r="G24" s="102"/>
      <c r="H24" s="102" t="s">
        <v>1867</v>
      </c>
      <c r="I24" s="80" t="s">
        <v>30</v>
      </c>
      <c r="J24" s="80" t="s">
        <v>19</v>
      </c>
    </row>
    <row r="25" spans="1:10" ht="15.75" customHeight="1">
      <c r="A25" s="8"/>
      <c r="B25" s="58" t="s">
        <v>2057</v>
      </c>
      <c r="C25" s="62" t="str">
        <f>'5.1.'!D64</f>
        <v>-</v>
      </c>
      <c r="D25" s="13"/>
      <c r="E25" s="269" t="s">
        <v>2044</v>
      </c>
      <c r="F25" s="270"/>
      <c r="G25" s="102" t="s">
        <v>1867</v>
      </c>
      <c r="H25" s="102" t="s">
        <v>1867</v>
      </c>
      <c r="I25" s="80" t="s">
        <v>30</v>
      </c>
      <c r="J25" s="80" t="s">
        <v>19</v>
      </c>
    </row>
    <row r="26" spans="1:10" ht="15">
      <c r="A26" s="2"/>
      <c r="B26" s="81"/>
      <c r="C26" s="81"/>
      <c r="D26" s="81"/>
      <c r="E26" s="273" t="s">
        <v>2012</v>
      </c>
      <c r="F26" s="270"/>
      <c r="G26" s="103">
        <f>SUM(G19:G25)</f>
        <v>1010278</v>
      </c>
      <c r="H26" s="103">
        <f>SUM(H19:H25)</f>
        <v>0</v>
      </c>
      <c r="I26" s="82"/>
      <c r="J26" s="83"/>
    </row>
    <row r="27" spans="1:9" ht="10.5" customHeight="1">
      <c r="A27" s="2"/>
      <c r="B27" s="277"/>
      <c r="C27" s="278"/>
      <c r="D27" s="70"/>
      <c r="E27" s="70"/>
      <c r="F27" s="70"/>
      <c r="H27" s="39"/>
      <c r="I27" s="39"/>
    </row>
    <row r="28" spans="2:6" ht="30" customHeight="1">
      <c r="B28" s="71" t="s">
        <v>2088</v>
      </c>
      <c r="C28" s="72" t="s">
        <v>1868</v>
      </c>
      <c r="D28" s="73"/>
      <c r="E28" s="271" t="s">
        <v>2089</v>
      </c>
      <c r="F28" s="271"/>
    </row>
    <row r="29" spans="2:6" ht="15">
      <c r="B29" s="104" t="str">
        <f>'5.3'!C1</f>
        <v>ТОВ “АКО ЕКСПЕРТ”</v>
      </c>
      <c r="C29" s="105">
        <f>'5.3'!C2</f>
        <v>44805</v>
      </c>
      <c r="D29" s="106"/>
      <c r="E29" s="272">
        <f>'5.3'!C3</f>
        <v>2329665.34</v>
      </c>
      <c r="F29" s="272"/>
    </row>
    <row r="30" spans="2:10" ht="12.75" customHeight="1">
      <c r="B30" s="307"/>
      <c r="C30" s="307"/>
      <c r="D30" s="307"/>
      <c r="E30" s="307"/>
      <c r="F30" s="307"/>
      <c r="G30" s="307"/>
      <c r="H30" s="307"/>
      <c r="I30" s="307"/>
      <c r="J30" s="307"/>
    </row>
    <row r="31" spans="2:10" ht="12.75" customHeight="1">
      <c r="B31" s="225" t="s">
        <v>2095</v>
      </c>
      <c r="C31" s="225"/>
      <c r="D31" s="225"/>
      <c r="E31" s="225"/>
      <c r="F31" s="225"/>
      <c r="G31" s="225"/>
      <c r="H31" s="225"/>
      <c r="I31" s="225"/>
      <c r="J31" s="94"/>
    </row>
    <row r="32" spans="2:10" ht="12.75" customHeight="1" hidden="1">
      <c r="B32" s="94"/>
      <c r="C32" s="94"/>
      <c r="D32" s="94"/>
      <c r="E32" s="94"/>
      <c r="F32" s="94"/>
      <c r="G32" s="94"/>
      <c r="H32" s="94"/>
      <c r="I32" s="94"/>
      <c r="J32" s="94"/>
    </row>
    <row r="33" spans="2:9" s="2" customFormat="1" ht="15" hidden="1">
      <c r="B33" s="225" t="s">
        <v>2096</v>
      </c>
      <c r="C33" s="225"/>
      <c r="D33" s="225"/>
      <c r="E33" s="225"/>
      <c r="F33" s="225"/>
      <c r="G33" s="225"/>
      <c r="H33" s="225"/>
      <c r="I33" s="225"/>
    </row>
    <row r="34" spans="2:9" s="2" customFormat="1" ht="15" hidden="1">
      <c r="B34" s="93" t="s">
        <v>2108</v>
      </c>
      <c r="C34" s="92"/>
      <c r="D34" s="92"/>
      <c r="E34" s="92"/>
      <c r="F34" s="92"/>
      <c r="G34" s="92"/>
      <c r="H34" s="92"/>
      <c r="I34" s="92"/>
    </row>
    <row r="35" spans="2:9" s="2" customFormat="1" ht="15" hidden="1">
      <c r="B35" s="93" t="s">
        <v>2109</v>
      </c>
      <c r="C35" s="92"/>
      <c r="D35" s="92"/>
      <c r="E35" s="92"/>
      <c r="F35" s="92"/>
      <c r="G35" s="92"/>
      <c r="H35" s="92"/>
      <c r="I35" s="92"/>
    </row>
    <row r="36" spans="2:9" s="2" customFormat="1" ht="15" hidden="1">
      <c r="B36" s="93" t="s">
        <v>2097</v>
      </c>
      <c r="C36" s="92"/>
      <c r="D36" s="92"/>
      <c r="E36" s="92"/>
      <c r="F36" s="92"/>
      <c r="G36" s="92"/>
      <c r="H36" s="92"/>
      <c r="I36" s="92"/>
    </row>
    <row r="37" spans="2:9" s="2" customFormat="1" ht="15" hidden="1">
      <c r="B37" s="93" t="s">
        <v>2110</v>
      </c>
      <c r="C37" s="92"/>
      <c r="D37" s="92"/>
      <c r="E37" s="92"/>
      <c r="F37" s="92"/>
      <c r="G37" s="92"/>
      <c r="H37" s="92"/>
      <c r="I37" s="92"/>
    </row>
    <row r="38" spans="2:9" s="2" customFormat="1" ht="15" hidden="1">
      <c r="B38" s="93" t="s">
        <v>2111</v>
      </c>
      <c r="C38" s="92"/>
      <c r="D38" s="92"/>
      <c r="E38" s="92"/>
      <c r="F38" s="92"/>
      <c r="G38" s="92"/>
      <c r="H38" s="92"/>
      <c r="I38" s="92"/>
    </row>
    <row r="39" spans="2:9" s="2" customFormat="1" ht="15" hidden="1">
      <c r="B39" s="93" t="s">
        <v>2112</v>
      </c>
      <c r="C39" s="92"/>
      <c r="D39" s="92"/>
      <c r="E39" s="92"/>
      <c r="F39" s="92"/>
      <c r="G39" s="92"/>
      <c r="H39" s="92"/>
      <c r="I39" s="92"/>
    </row>
    <row r="40" spans="2:9" s="2" customFormat="1" ht="15" hidden="1">
      <c r="B40" s="93" t="s">
        <v>2113</v>
      </c>
      <c r="C40" s="92"/>
      <c r="D40" s="92"/>
      <c r="E40" s="92"/>
      <c r="F40" s="92"/>
      <c r="G40" s="92"/>
      <c r="H40" s="92"/>
      <c r="I40" s="92"/>
    </row>
    <row r="41" spans="2:9" s="2" customFormat="1" ht="15" hidden="1">
      <c r="B41" s="93" t="s">
        <v>2114</v>
      </c>
      <c r="C41" s="92"/>
      <c r="D41" s="92"/>
      <c r="E41" s="92"/>
      <c r="F41" s="92"/>
      <c r="G41" s="92"/>
      <c r="H41" s="92"/>
      <c r="I41" s="92"/>
    </row>
    <row r="42" spans="2:9" s="2" customFormat="1" ht="15" hidden="1">
      <c r="B42" s="95"/>
      <c r="C42" s="92"/>
      <c r="D42" s="92"/>
      <c r="E42" s="92"/>
      <c r="F42" s="92"/>
      <c r="G42" s="92"/>
      <c r="H42" s="92"/>
      <c r="I42" s="92"/>
    </row>
    <row r="43" spans="2:9" s="2" customFormat="1" ht="15" hidden="1">
      <c r="B43" s="225" t="s">
        <v>2098</v>
      </c>
      <c r="C43" s="225"/>
      <c r="D43" s="225"/>
      <c r="E43" s="225"/>
      <c r="F43" s="225"/>
      <c r="G43" s="225"/>
      <c r="H43" s="225"/>
      <c r="I43" s="225"/>
    </row>
    <row r="44" spans="2:9" s="2" customFormat="1" ht="15" hidden="1">
      <c r="B44" s="93" t="s">
        <v>2115</v>
      </c>
      <c r="C44" s="92"/>
      <c r="D44" s="92"/>
      <c r="E44" s="92"/>
      <c r="F44" s="92"/>
      <c r="G44" s="92"/>
      <c r="H44" s="92"/>
      <c r="I44" s="92"/>
    </row>
    <row r="45" spans="2:9" s="2" customFormat="1" ht="15" hidden="1">
      <c r="B45" s="93" t="s">
        <v>2116</v>
      </c>
      <c r="C45" s="92"/>
      <c r="D45" s="92"/>
      <c r="E45" s="92"/>
      <c r="F45" s="92"/>
      <c r="G45" s="92"/>
      <c r="H45" s="92"/>
      <c r="I45" s="92"/>
    </row>
    <row r="46" spans="2:9" s="2" customFormat="1" ht="15" hidden="1">
      <c r="B46" s="93" t="s">
        <v>2099</v>
      </c>
      <c r="C46" s="92"/>
      <c r="D46" s="92"/>
      <c r="E46" s="92"/>
      <c r="F46" s="92"/>
      <c r="G46" s="92"/>
      <c r="H46" s="92"/>
      <c r="I46" s="92"/>
    </row>
    <row r="47" spans="2:9" s="2" customFormat="1" ht="15" hidden="1">
      <c r="B47" s="93" t="s">
        <v>2117</v>
      </c>
      <c r="C47" s="92"/>
      <c r="D47" s="92"/>
      <c r="E47" s="92"/>
      <c r="F47" s="92"/>
      <c r="G47" s="92"/>
      <c r="H47" s="92"/>
      <c r="I47" s="92"/>
    </row>
    <row r="48" spans="2:9" s="2" customFormat="1" ht="15" hidden="1">
      <c r="B48" s="93" t="s">
        <v>2118</v>
      </c>
      <c r="C48" s="92"/>
      <c r="D48" s="92"/>
      <c r="E48" s="92"/>
      <c r="F48" s="92"/>
      <c r="G48" s="92"/>
      <c r="H48" s="92"/>
      <c r="I48" s="92"/>
    </row>
    <row r="49" spans="2:9" s="2" customFormat="1" ht="15" hidden="1">
      <c r="B49" s="93" t="s">
        <v>2111</v>
      </c>
      <c r="C49" s="92"/>
      <c r="D49" s="92"/>
      <c r="E49" s="92"/>
      <c r="F49" s="92"/>
      <c r="G49" s="92"/>
      <c r="H49" s="92"/>
      <c r="I49" s="92"/>
    </row>
    <row r="50" spans="2:9" s="2" customFormat="1" ht="15" hidden="1">
      <c r="B50" s="93" t="s">
        <v>2119</v>
      </c>
      <c r="C50" s="92"/>
      <c r="D50" s="92"/>
      <c r="E50" s="92"/>
      <c r="F50" s="92"/>
      <c r="G50" s="92"/>
      <c r="H50" s="92"/>
      <c r="I50" s="92"/>
    </row>
    <row r="51" spans="2:9" s="2" customFormat="1" ht="15" hidden="1">
      <c r="B51" s="93" t="s">
        <v>2120</v>
      </c>
      <c r="C51" s="92"/>
      <c r="D51" s="92"/>
      <c r="E51" s="92"/>
      <c r="F51" s="92"/>
      <c r="G51" s="92"/>
      <c r="H51" s="92"/>
      <c r="I51" s="92"/>
    </row>
    <row r="52" spans="2:9" s="2" customFormat="1" ht="15" hidden="1">
      <c r="B52" s="95"/>
      <c r="C52" s="92"/>
      <c r="D52" s="92"/>
      <c r="E52" s="92"/>
      <c r="F52" s="92"/>
      <c r="G52" s="92"/>
      <c r="H52" s="92"/>
      <c r="I52" s="92"/>
    </row>
    <row r="53" spans="2:9" s="2" customFormat="1" ht="15" hidden="1">
      <c r="B53" s="225" t="s">
        <v>2100</v>
      </c>
      <c r="C53" s="225"/>
      <c r="D53" s="225"/>
      <c r="E53" s="225"/>
      <c r="F53" s="225"/>
      <c r="G53" s="225"/>
      <c r="H53" s="225"/>
      <c r="I53" s="92"/>
    </row>
    <row r="54" spans="2:9" s="2" customFormat="1" ht="15" hidden="1">
      <c r="B54" s="93" t="s">
        <v>2121</v>
      </c>
      <c r="C54" s="92"/>
      <c r="D54" s="92"/>
      <c r="E54" s="92"/>
      <c r="F54" s="92"/>
      <c r="G54" s="92"/>
      <c r="H54" s="92"/>
      <c r="I54" s="92"/>
    </row>
    <row r="55" spans="2:9" s="2" customFormat="1" ht="15" hidden="1">
      <c r="B55" s="93" t="s">
        <v>2122</v>
      </c>
      <c r="C55" s="92"/>
      <c r="D55" s="92"/>
      <c r="E55" s="92"/>
      <c r="F55" s="92"/>
      <c r="G55" s="92"/>
      <c r="H55" s="92"/>
      <c r="I55" s="92"/>
    </row>
    <row r="56" spans="2:9" s="2" customFormat="1" ht="15" hidden="1">
      <c r="B56" s="93" t="s">
        <v>2101</v>
      </c>
      <c r="C56" s="92"/>
      <c r="D56" s="92"/>
      <c r="E56" s="92"/>
      <c r="F56" s="92"/>
      <c r="G56" s="92"/>
      <c r="H56" s="92"/>
      <c r="I56" s="92"/>
    </row>
    <row r="57" spans="2:9" s="2" customFormat="1" ht="15" hidden="1">
      <c r="B57" s="93" t="s">
        <v>2123</v>
      </c>
      <c r="C57" s="92"/>
      <c r="D57" s="92"/>
      <c r="E57" s="92"/>
      <c r="F57" s="92"/>
      <c r="G57" s="92"/>
      <c r="H57" s="92"/>
      <c r="I57" s="92"/>
    </row>
    <row r="58" spans="2:9" s="2" customFormat="1" ht="15" hidden="1">
      <c r="B58" s="93" t="s">
        <v>2124</v>
      </c>
      <c r="C58" s="92"/>
      <c r="D58" s="92"/>
      <c r="E58" s="92"/>
      <c r="F58" s="92"/>
      <c r="G58" s="92"/>
      <c r="H58" s="92"/>
      <c r="I58" s="92"/>
    </row>
    <row r="59" spans="2:9" s="2" customFormat="1" ht="15" hidden="1">
      <c r="B59" s="93" t="s">
        <v>2111</v>
      </c>
      <c r="C59" s="92"/>
      <c r="D59" s="92"/>
      <c r="E59" s="92"/>
      <c r="F59" s="92"/>
      <c r="G59" s="92"/>
      <c r="H59" s="92"/>
      <c r="I59" s="92"/>
    </row>
    <row r="60" spans="2:9" s="2" customFormat="1" ht="15" hidden="1">
      <c r="B60" s="93" t="s">
        <v>2125</v>
      </c>
      <c r="C60" s="92"/>
      <c r="D60" s="92"/>
      <c r="E60" s="92"/>
      <c r="F60" s="92"/>
      <c r="G60" s="92"/>
      <c r="H60" s="92"/>
      <c r="I60" s="92"/>
    </row>
    <row r="61" spans="2:9" s="2" customFormat="1" ht="15" hidden="1">
      <c r="B61" s="93" t="s">
        <v>2126</v>
      </c>
      <c r="C61" s="92"/>
      <c r="D61" s="92"/>
      <c r="E61" s="92"/>
      <c r="F61" s="92"/>
      <c r="G61" s="92"/>
      <c r="H61" s="92"/>
      <c r="I61" s="92"/>
    </row>
    <row r="62" spans="2:9" ht="15" hidden="1">
      <c r="B62" s="91"/>
      <c r="C62" s="91"/>
      <c r="D62" s="91"/>
      <c r="E62" s="91"/>
      <c r="F62" s="91"/>
      <c r="G62" s="91"/>
      <c r="H62" s="91"/>
      <c r="I62" s="89"/>
    </row>
    <row r="64" spans="2:10" ht="64.5" customHeight="1">
      <c r="B64" s="261" t="s">
        <v>2106</v>
      </c>
      <c r="C64" s="261"/>
      <c r="D64" s="261"/>
      <c r="E64" s="261"/>
      <c r="F64" s="261"/>
      <c r="G64" s="261"/>
      <c r="H64" s="261"/>
      <c r="I64" s="261"/>
      <c r="J64" s="261"/>
    </row>
    <row r="65" spans="2:10" ht="54.75" customHeight="1">
      <c r="B65" s="306" t="s">
        <v>2107</v>
      </c>
      <c r="C65" s="306"/>
      <c r="D65" s="306"/>
      <c r="E65" s="306"/>
      <c r="F65" s="306"/>
      <c r="G65" s="306"/>
      <c r="H65" s="306"/>
      <c r="I65" s="306"/>
      <c r="J65" s="306"/>
    </row>
    <row r="66" spans="2:10" ht="22.5" customHeight="1">
      <c r="B66" s="243" t="s">
        <v>2128</v>
      </c>
      <c r="C66" s="243"/>
      <c r="D66" s="243"/>
      <c r="E66" s="243"/>
      <c r="F66" s="243"/>
      <c r="G66" s="243"/>
      <c r="H66" s="243"/>
      <c r="I66" s="243"/>
      <c r="J66" s="243"/>
    </row>
    <row r="67" spans="2:10" ht="93" customHeight="1">
      <c r="B67" s="243" t="s">
        <v>2130</v>
      </c>
      <c r="C67" s="243"/>
      <c r="D67" s="243"/>
      <c r="E67" s="243"/>
      <c r="F67" s="243"/>
      <c r="G67" s="243"/>
      <c r="H67" s="243"/>
      <c r="I67" s="243"/>
      <c r="J67" s="243"/>
    </row>
    <row r="184" ht="15">
      <c r="D184">
        <f>-ПублПасп!H2</f>
        <v>0</v>
      </c>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2"/>
  <drawing r:id="rId1"/>
</worksheet>
</file>

<file path=xl/worksheets/sheet6.xml><?xml version="1.0" encoding="utf-8"?>
<worksheet xmlns="http://schemas.openxmlformats.org/spreadsheetml/2006/main" xmlns:r="http://schemas.openxmlformats.org/officeDocument/2006/relationships">
  <dimension ref="A1:W11"/>
  <sheetViews>
    <sheetView zoomScalePageLayoutView="0" workbookViewId="0" topLeftCell="A1">
      <selection activeCell="D6" sqref="D6:D8"/>
    </sheetView>
  </sheetViews>
  <sheetFormatPr defaultColWidth="9.140625" defaultRowHeight="15"/>
  <cols>
    <col min="1" max="1" width="60.7109375" style="0" customWidth="1"/>
    <col min="2" max="2" width="38.57421875" style="0" customWidth="1"/>
    <col min="3" max="3" width="30.00390625" style="0" customWidth="1"/>
    <col min="4" max="4" width="19.7109375" style="0" customWidth="1"/>
    <col min="5" max="5" width="17.140625" style="0" customWidth="1"/>
  </cols>
  <sheetData>
    <row r="1" ht="15">
      <c r="A1" s="4" t="s">
        <v>22</v>
      </c>
    </row>
    <row r="2" spans="1:23" ht="78.75">
      <c r="A2" s="43" t="s">
        <v>1899</v>
      </c>
      <c r="B2" s="154" t="str">
        <f>'5.1.'!D73</f>
        <v>ЛЬВІВСЬКА ОБЛАСТЬ/М.ЛЬВІВ, МІСТА ОБЛАСНОГО ПІДПОРЯДКУВАННЯ ЛЬВІВСЬКОЇ ОБЛАСТІ, СТРИЙ, вул. Матійціва буд. 4а </v>
      </c>
      <c r="C2" s="154" t="str">
        <f>'5.1.'!E73</f>
        <v>ЛЬВІВСЬКА ОБЛАСТЬ/М.ЛЬВІВ, МІСТА ОБЛАСНОГО ПІДПОРЯДКУВАННЯ ЛЬВІВСЬКОЇ ОБЛАСТІ, СТРИЙ, вул. Матійціва буд. 4а </v>
      </c>
      <c r="D2" s="154" t="str">
        <f>'5.1.'!F73</f>
        <v>ЛЬВІВСЬКА ОБЛАСТЬ/М.ЛЬВІВ, МІСТА ОБЛАСНОГО ПІДПОРЯДКУВАННЯ ЛЬВІВСЬКОЇ ОБЛАСТІ, СТРИЙ, вул. Матійціва буд. 4а</v>
      </c>
      <c r="E2" s="44"/>
      <c r="F2" s="44">
        <v>0</v>
      </c>
      <c r="G2" s="44">
        <v>0</v>
      </c>
      <c r="H2" s="44">
        <v>0</v>
      </c>
      <c r="I2" s="44">
        <v>0</v>
      </c>
      <c r="J2" s="44">
        <v>0</v>
      </c>
      <c r="K2" s="44">
        <v>0</v>
      </c>
      <c r="L2" s="44">
        <v>0</v>
      </c>
      <c r="M2" s="44">
        <v>0</v>
      </c>
      <c r="N2" s="44">
        <v>0</v>
      </c>
      <c r="O2" s="44">
        <v>0</v>
      </c>
      <c r="P2" s="44">
        <v>0</v>
      </c>
      <c r="Q2" s="44">
        <v>0</v>
      </c>
      <c r="R2" s="44">
        <v>0</v>
      </c>
      <c r="S2" s="44">
        <v>0</v>
      </c>
      <c r="T2" s="44">
        <v>0</v>
      </c>
      <c r="U2" s="44">
        <v>0</v>
      </c>
      <c r="V2" s="44">
        <v>0</v>
      </c>
      <c r="W2" s="44">
        <v>0</v>
      </c>
    </row>
    <row r="3" spans="1:23" ht="15">
      <c r="A3" s="15" t="s">
        <v>2010</v>
      </c>
      <c r="B3" s="212">
        <f>'5.1.'!D74</f>
        <v>87120</v>
      </c>
      <c r="C3" s="212">
        <f>'5.1.'!E74</f>
        <v>48400</v>
      </c>
      <c r="D3" s="212">
        <f>'5.1.'!F74</f>
        <v>874758</v>
      </c>
      <c r="E3" s="197"/>
      <c r="F3" s="46">
        <v>0</v>
      </c>
      <c r="G3" s="46">
        <v>0</v>
      </c>
      <c r="H3" s="46">
        <v>0</v>
      </c>
      <c r="I3" s="46">
        <v>0</v>
      </c>
      <c r="J3" s="46">
        <v>0</v>
      </c>
      <c r="K3" s="46">
        <v>0</v>
      </c>
      <c r="L3" s="46">
        <v>0</v>
      </c>
      <c r="M3" s="46">
        <v>0</v>
      </c>
      <c r="N3" s="46">
        <v>0</v>
      </c>
      <c r="O3" s="46">
        <v>0</v>
      </c>
      <c r="P3" s="46">
        <v>0</v>
      </c>
      <c r="Q3" s="46">
        <v>0</v>
      </c>
      <c r="R3" s="46">
        <v>0</v>
      </c>
      <c r="S3" s="46">
        <v>0</v>
      </c>
      <c r="T3" s="46">
        <v>0</v>
      </c>
      <c r="U3" s="46">
        <v>0</v>
      </c>
      <c r="V3" s="46">
        <v>0</v>
      </c>
      <c r="W3" s="46">
        <v>0</v>
      </c>
    </row>
    <row r="4" spans="1:23" ht="15">
      <c r="A4" s="15" t="s">
        <v>1901</v>
      </c>
      <c r="B4" s="212" t="str">
        <f>'5.1.'!D75</f>
        <v> - </v>
      </c>
      <c r="C4" s="212" t="str">
        <f>'5.1.'!E75</f>
        <v> - </v>
      </c>
      <c r="D4" s="212" t="str">
        <f>'5.1.'!F75</f>
        <v> - </v>
      </c>
      <c r="E4" s="47"/>
      <c r="F4" s="47" t="s">
        <v>1983</v>
      </c>
      <c r="G4" s="47" t="s">
        <v>1983</v>
      </c>
      <c r="H4" s="47" t="s">
        <v>1983</v>
      </c>
      <c r="I4" s="47" t="s">
        <v>1983</v>
      </c>
      <c r="J4" s="47" t="s">
        <v>1983</v>
      </c>
      <c r="K4" s="47" t="s">
        <v>1983</v>
      </c>
      <c r="L4" s="47" t="s">
        <v>1983</v>
      </c>
      <c r="M4" s="47" t="s">
        <v>1983</v>
      </c>
      <c r="N4" s="47" t="s">
        <v>1983</v>
      </c>
      <c r="O4" s="47" t="s">
        <v>1983</v>
      </c>
      <c r="P4" s="47" t="s">
        <v>1983</v>
      </c>
      <c r="Q4" s="47" t="s">
        <v>1983</v>
      </c>
      <c r="R4" s="47" t="s">
        <v>1983</v>
      </c>
      <c r="S4" s="47" t="s">
        <v>1983</v>
      </c>
      <c r="T4" s="47" t="s">
        <v>1983</v>
      </c>
      <c r="U4" s="47" t="s">
        <v>1983</v>
      </c>
      <c r="V4" s="47" t="s">
        <v>1983</v>
      </c>
      <c r="W4" s="47" t="s">
        <v>1983</v>
      </c>
    </row>
    <row r="5" spans="1:23" ht="15">
      <c r="A5" s="15" t="s">
        <v>2011</v>
      </c>
      <c r="B5" s="212">
        <f>'5.1.'!D76</f>
        <v>87120</v>
      </c>
      <c r="C5" s="212">
        <f>'5.1.'!E76</f>
        <v>48400</v>
      </c>
      <c r="D5" s="212">
        <f>'5.1.'!F76</f>
        <v>874758</v>
      </c>
      <c r="E5" s="197"/>
      <c r="F5" s="46">
        <v>0</v>
      </c>
      <c r="G5" s="46">
        <v>0</v>
      </c>
      <c r="H5" s="46">
        <v>0</v>
      </c>
      <c r="I5" s="46">
        <v>0</v>
      </c>
      <c r="J5" s="46">
        <v>0</v>
      </c>
      <c r="K5" s="46">
        <v>0</v>
      </c>
      <c r="L5" s="46">
        <v>0</v>
      </c>
      <c r="M5" s="46">
        <v>0</v>
      </c>
      <c r="N5" s="46">
        <v>0</v>
      </c>
      <c r="O5" s="46">
        <v>0</v>
      </c>
      <c r="P5" s="46">
        <v>0</v>
      </c>
      <c r="Q5" s="46">
        <v>0</v>
      </c>
      <c r="R5" s="46">
        <v>0</v>
      </c>
      <c r="S5" s="46">
        <v>0</v>
      </c>
      <c r="T5" s="46">
        <v>0</v>
      </c>
      <c r="U5" s="46">
        <v>0</v>
      </c>
      <c r="V5" s="46">
        <v>0</v>
      </c>
      <c r="W5" s="46">
        <v>0</v>
      </c>
    </row>
    <row r="6" spans="1:23" ht="22.5">
      <c r="A6" s="15" t="s">
        <v>1903</v>
      </c>
      <c r="B6" s="212" t="str">
        <f>'5.1.'!D78</f>
        <v>рухоме майно</v>
      </c>
      <c r="C6" s="212" t="str">
        <f>'5.1.'!E78</f>
        <v>рухоме майно</v>
      </c>
      <c r="D6" s="212" t="str">
        <f>'5.1.'!F78</f>
        <v>нерухоме майно</v>
      </c>
      <c r="E6" s="44"/>
      <c r="F6" s="44">
        <v>0</v>
      </c>
      <c r="G6" s="44">
        <v>0</v>
      </c>
      <c r="H6" s="44">
        <v>0</v>
      </c>
      <c r="I6" s="44">
        <v>0</v>
      </c>
      <c r="J6" s="44">
        <v>0</v>
      </c>
      <c r="K6" s="44">
        <v>0</v>
      </c>
      <c r="L6" s="44">
        <v>0</v>
      </c>
      <c r="M6" s="44">
        <v>0</v>
      </c>
      <c r="N6" s="44">
        <v>0</v>
      </c>
      <c r="O6" s="44">
        <v>0</v>
      </c>
      <c r="P6" s="44">
        <v>0</v>
      </c>
      <c r="Q6" s="44">
        <v>0</v>
      </c>
      <c r="R6" s="44">
        <v>0</v>
      </c>
      <c r="S6" s="44">
        <v>0</v>
      </c>
      <c r="T6" s="44">
        <v>0</v>
      </c>
      <c r="U6" s="44">
        <v>0</v>
      </c>
      <c r="V6" s="44">
        <v>0</v>
      </c>
      <c r="W6" s="44">
        <v>0</v>
      </c>
    </row>
    <row r="7" spans="1:23" s="53" customFormat="1" ht="27" customHeight="1">
      <c r="A7" s="45" t="s">
        <v>1904</v>
      </c>
      <c r="B7" s="212" t="str">
        <f>'5.1.'!D79</f>
        <v>вантажний автомобіль </v>
      </c>
      <c r="C7" s="212" t="str">
        <f>'5.1.'!E79</f>
        <v>вантажний автомобіль</v>
      </c>
      <c r="D7" s="212" t="str">
        <f>'5.1.'!F79</f>
        <v>нежитлове приміщення </v>
      </c>
      <c r="E7" s="44"/>
      <c r="F7" s="44">
        <v>0</v>
      </c>
      <c r="G7" s="44">
        <v>0</v>
      </c>
      <c r="H7" s="44">
        <v>0</v>
      </c>
      <c r="I7" s="44">
        <v>0</v>
      </c>
      <c r="J7" s="44">
        <v>0</v>
      </c>
      <c r="K7" s="44">
        <v>0</v>
      </c>
      <c r="L7" s="44">
        <v>0</v>
      </c>
      <c r="M7" s="44">
        <v>0</v>
      </c>
      <c r="N7" s="44">
        <v>0</v>
      </c>
      <c r="O7" s="44">
        <v>0</v>
      </c>
      <c r="P7" s="44">
        <v>0</v>
      </c>
      <c r="Q7" s="44">
        <v>0</v>
      </c>
      <c r="R7" s="44">
        <v>0</v>
      </c>
      <c r="S7" s="44">
        <v>0</v>
      </c>
      <c r="T7" s="44">
        <v>0</v>
      </c>
      <c r="U7" s="44">
        <v>0</v>
      </c>
      <c r="V7" s="44">
        <v>0</v>
      </c>
      <c r="W7" s="44">
        <v>0</v>
      </c>
    </row>
    <row r="8" spans="1:23" ht="33.75">
      <c r="A8" s="45" t="s">
        <v>1905</v>
      </c>
      <c r="B8" s="212" t="str">
        <f>'5.1.'!D80</f>
        <v>так</v>
      </c>
      <c r="C8" s="212" t="str">
        <f>'5.1.'!E80</f>
        <v>так</v>
      </c>
      <c r="D8" s="212" t="str">
        <f>'5.1.'!F80</f>
        <v>так</v>
      </c>
      <c r="E8" s="44"/>
      <c r="F8" s="44">
        <v>0</v>
      </c>
      <c r="G8" s="44">
        <v>0</v>
      </c>
      <c r="H8" s="44">
        <v>0</v>
      </c>
      <c r="I8" s="44">
        <v>0</v>
      </c>
      <c r="J8" s="44">
        <v>0</v>
      </c>
      <c r="K8" s="44">
        <v>0</v>
      </c>
      <c r="L8" s="44">
        <v>0</v>
      </c>
      <c r="M8" s="44">
        <v>0</v>
      </c>
      <c r="N8" s="44">
        <v>0</v>
      </c>
      <c r="O8" s="44">
        <v>0</v>
      </c>
      <c r="P8" s="44">
        <v>0</v>
      </c>
      <c r="Q8" s="44">
        <v>0</v>
      </c>
      <c r="R8" s="44">
        <v>0</v>
      </c>
      <c r="S8" s="44">
        <v>0</v>
      </c>
      <c r="T8" s="44">
        <v>0</v>
      </c>
      <c r="U8" s="44">
        <v>0</v>
      </c>
      <c r="V8" s="44">
        <v>0</v>
      </c>
      <c r="W8" s="44">
        <v>0</v>
      </c>
    </row>
    <row r="10" spans="1:9" ht="46.5" customHeight="1">
      <c r="A10" s="260" t="s">
        <v>2107</v>
      </c>
      <c r="B10" s="260"/>
      <c r="C10" s="260"/>
      <c r="D10" s="260"/>
      <c r="E10" s="196"/>
      <c r="F10" s="196"/>
      <c r="G10" s="196"/>
      <c r="H10" s="196"/>
      <c r="I10" s="196"/>
    </row>
    <row r="11" spans="1:9" ht="21.75" customHeight="1">
      <c r="A11" s="311"/>
      <c r="B11" s="311"/>
      <c r="C11" s="311"/>
      <c r="D11" s="311"/>
      <c r="E11" s="311"/>
      <c r="F11" s="311"/>
      <c r="G11" s="311"/>
      <c r="H11" s="311"/>
      <c r="I11" s="311"/>
    </row>
  </sheetData>
  <sheetProtection/>
  <mergeCells count="2">
    <mergeCell ref="A11:I11"/>
    <mergeCell ref="A10:D10"/>
  </mergeCells>
  <printOptions/>
  <pageMargins left="0.7" right="0.7" top="0.75" bottom="0.75" header="0.3" footer="0.3"/>
  <pageSetup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dimension ref="A1:X21"/>
  <sheetViews>
    <sheetView zoomScalePageLayoutView="0" workbookViewId="0" topLeftCell="A1">
      <selection activeCell="A8" sqref="A8:IV8"/>
    </sheetView>
  </sheetViews>
  <sheetFormatPr defaultColWidth="9.140625" defaultRowHeight="15"/>
  <cols>
    <col min="1" max="1" width="63.8515625" style="0" customWidth="1"/>
    <col min="2" max="2" width="14.28125" style="0" customWidth="1"/>
    <col min="5" max="5" width="10.00390625" style="0" bestFit="1" customWidth="1"/>
  </cols>
  <sheetData>
    <row r="1" ht="15">
      <c r="A1" s="40" t="s">
        <v>23</v>
      </c>
    </row>
    <row r="2" spans="1:24" ht="22.5">
      <c r="A2" s="15" t="s">
        <v>2020</v>
      </c>
      <c r="B2" s="155" t="s">
        <v>1867</v>
      </c>
      <c r="C2" s="42" t="s">
        <v>2137</v>
      </c>
      <c r="D2" s="42" t="s">
        <v>1867</v>
      </c>
      <c r="E2" s="42" t="s">
        <v>2137</v>
      </c>
      <c r="F2" s="42">
        <v>0</v>
      </c>
      <c r="G2" s="42">
        <v>0</v>
      </c>
      <c r="H2" s="42">
        <v>0</v>
      </c>
      <c r="I2" s="42">
        <v>0</v>
      </c>
      <c r="J2" s="42">
        <v>0</v>
      </c>
      <c r="K2" s="42">
        <v>0</v>
      </c>
      <c r="L2" s="42">
        <v>0</v>
      </c>
      <c r="M2" s="42">
        <v>0</v>
      </c>
      <c r="N2" s="42">
        <v>0</v>
      </c>
      <c r="O2" s="42">
        <v>0</v>
      </c>
      <c r="P2" s="42">
        <v>0</v>
      </c>
      <c r="Q2" s="42">
        <v>0</v>
      </c>
      <c r="R2" s="42">
        <v>0</v>
      </c>
      <c r="S2" s="42">
        <v>0</v>
      </c>
      <c r="T2" s="42">
        <v>0</v>
      </c>
      <c r="U2" s="42">
        <v>0</v>
      </c>
      <c r="V2" s="42">
        <v>0</v>
      </c>
      <c r="W2" s="42">
        <v>0</v>
      </c>
      <c r="X2" s="42">
        <v>0</v>
      </c>
    </row>
    <row r="3" spans="1:24" s="53" customFormat="1" ht="22.5">
      <c r="A3" s="14" t="s">
        <v>2019</v>
      </c>
      <c r="B3" s="154" t="str">
        <f>'5.1.'!D185</f>
        <v>фінансова порука</v>
      </c>
      <c r="C3" s="154" t="str">
        <f>'5.1.'!E185</f>
        <v>фінансова порука</v>
      </c>
      <c r="D3" s="44"/>
      <c r="E3" s="44"/>
      <c r="F3" s="44">
        <v>0</v>
      </c>
      <c r="G3" s="44">
        <v>0</v>
      </c>
      <c r="H3" s="44">
        <v>0</v>
      </c>
      <c r="I3" s="44">
        <v>0</v>
      </c>
      <c r="J3" s="44">
        <v>0</v>
      </c>
      <c r="K3" s="44">
        <v>0</v>
      </c>
      <c r="L3" s="44">
        <v>0</v>
      </c>
      <c r="M3" s="44">
        <v>0</v>
      </c>
      <c r="N3" s="44">
        <v>0</v>
      </c>
      <c r="O3" s="44">
        <v>0</v>
      </c>
      <c r="P3" s="44">
        <v>0</v>
      </c>
      <c r="Q3" s="44">
        <v>0</v>
      </c>
      <c r="R3" s="44">
        <v>0</v>
      </c>
      <c r="S3" s="44">
        <v>0</v>
      </c>
      <c r="T3" s="44">
        <v>0</v>
      </c>
      <c r="U3" s="44">
        <v>0</v>
      </c>
      <c r="V3" s="44">
        <v>0</v>
      </c>
      <c r="W3" s="44">
        <v>0</v>
      </c>
      <c r="X3" s="44">
        <v>0</v>
      </c>
    </row>
    <row r="4" spans="1:24" ht="15">
      <c r="A4" s="14" t="s">
        <v>2017</v>
      </c>
      <c r="B4" s="154" t="str">
        <f>'5.1.'!D186</f>
        <v>150000 USD</v>
      </c>
      <c r="C4" s="154" t="str">
        <f>'5.1.'!E186</f>
        <v>150000USD</v>
      </c>
      <c r="D4" s="201"/>
      <c r="E4" s="202"/>
      <c r="F4" s="48"/>
      <c r="G4" s="48"/>
      <c r="H4" s="48"/>
      <c r="I4" s="48"/>
      <c r="J4" s="48"/>
      <c r="K4" s="48"/>
      <c r="L4" s="48"/>
      <c r="M4" s="48"/>
      <c r="N4" s="48"/>
      <c r="O4" s="48"/>
      <c r="P4" s="48"/>
      <c r="Q4" s="48"/>
      <c r="R4" s="48"/>
      <c r="S4" s="48"/>
      <c r="T4" s="48"/>
      <c r="U4" s="48"/>
      <c r="V4" s="48"/>
      <c r="W4" s="48"/>
      <c r="X4" s="48"/>
    </row>
    <row r="6" spans="1:9" ht="56.25" customHeight="1">
      <c r="A6" s="260" t="s">
        <v>2107</v>
      </c>
      <c r="B6" s="260"/>
      <c r="C6" s="260"/>
      <c r="D6" s="260"/>
      <c r="E6" s="260"/>
      <c r="F6" s="260"/>
      <c r="G6" s="260"/>
      <c r="H6" s="196"/>
      <c r="I6" s="196"/>
    </row>
    <row r="7" spans="1:9" ht="10.5" customHeight="1">
      <c r="A7" s="311"/>
      <c r="B7" s="311"/>
      <c r="C7" s="311"/>
      <c r="D7" s="311"/>
      <c r="E7" s="311"/>
      <c r="F7" s="311"/>
      <c r="G7" s="311"/>
      <c r="H7" s="311"/>
      <c r="I7" s="311"/>
    </row>
    <row r="21" ht="15">
      <c r="A21" t="s">
        <v>1983</v>
      </c>
    </row>
  </sheetData>
  <sheetProtection/>
  <mergeCells count="2">
    <mergeCell ref="A7:I7"/>
    <mergeCell ref="A6:G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997"/>
  <sheetViews>
    <sheetView zoomScalePageLayoutView="0" workbookViewId="0" topLeftCell="A1">
      <selection activeCell="B5" sqref="B5"/>
    </sheetView>
  </sheetViews>
  <sheetFormatPr defaultColWidth="9.140625" defaultRowHeight="15"/>
  <cols>
    <col min="2" max="2" width="86.421875" style="0" customWidth="1"/>
  </cols>
  <sheetData>
    <row r="1" spans="1:2" ht="15">
      <c r="A1" s="16" t="s">
        <v>31</v>
      </c>
      <c r="B1" s="16" t="s">
        <v>32</v>
      </c>
    </row>
    <row r="2" spans="1:2" ht="15">
      <c r="A2" s="16" t="s">
        <v>33</v>
      </c>
      <c r="B2" s="16" t="s">
        <v>34</v>
      </c>
    </row>
    <row r="3" spans="1:2" ht="15">
      <c r="A3" s="16" t="s">
        <v>35</v>
      </c>
      <c r="B3" s="16" t="s">
        <v>36</v>
      </c>
    </row>
    <row r="4" spans="1:2" ht="15">
      <c r="A4" s="16" t="s">
        <v>37</v>
      </c>
      <c r="B4" s="16" t="s">
        <v>38</v>
      </c>
    </row>
    <row r="5" spans="1:2" ht="15">
      <c r="A5" s="16" t="s">
        <v>39</v>
      </c>
      <c r="B5" s="16" t="s">
        <v>40</v>
      </c>
    </row>
    <row r="6" spans="1:2" ht="15">
      <c r="A6" s="16" t="s">
        <v>41</v>
      </c>
      <c r="B6" s="16" t="s">
        <v>42</v>
      </c>
    </row>
    <row r="7" spans="1:2" ht="15">
      <c r="A7" s="16" t="s">
        <v>43</v>
      </c>
      <c r="B7" s="16" t="s">
        <v>44</v>
      </c>
    </row>
    <row r="8" spans="1:2" ht="15">
      <c r="A8" s="16" t="s">
        <v>45</v>
      </c>
      <c r="B8" s="16" t="s">
        <v>46</v>
      </c>
    </row>
    <row r="9" spans="1:2" ht="15">
      <c r="A9" s="16" t="s">
        <v>47</v>
      </c>
      <c r="B9" s="16" t="s">
        <v>48</v>
      </c>
    </row>
    <row r="10" spans="1:2" ht="15">
      <c r="A10" s="16" t="s">
        <v>49</v>
      </c>
      <c r="B10" s="16" t="s">
        <v>50</v>
      </c>
    </row>
    <row r="11" spans="1:2" ht="15">
      <c r="A11" s="16" t="s">
        <v>51</v>
      </c>
      <c r="B11" s="16" t="s">
        <v>52</v>
      </c>
    </row>
    <row r="12" spans="1:2" ht="15">
      <c r="A12" s="16" t="s">
        <v>53</v>
      </c>
      <c r="B12" s="16" t="s">
        <v>54</v>
      </c>
    </row>
    <row r="13" spans="1:2" ht="15">
      <c r="A13" s="16" t="s">
        <v>55</v>
      </c>
      <c r="B13" s="16" t="s">
        <v>56</v>
      </c>
    </row>
    <row r="14" spans="1:2" ht="15">
      <c r="A14" s="16" t="s">
        <v>57</v>
      </c>
      <c r="B14" s="16" t="s">
        <v>58</v>
      </c>
    </row>
    <row r="15" spans="1:2" ht="15">
      <c r="A15" s="16" t="s">
        <v>59</v>
      </c>
      <c r="B15" s="16" t="s">
        <v>60</v>
      </c>
    </row>
    <row r="16" spans="1:2" ht="15">
      <c r="A16" s="16" t="s">
        <v>61</v>
      </c>
      <c r="B16" s="16" t="s">
        <v>62</v>
      </c>
    </row>
    <row r="17" spans="1:2" ht="15">
      <c r="A17" s="16" t="s">
        <v>63</v>
      </c>
      <c r="B17" s="16" t="s">
        <v>64</v>
      </c>
    </row>
    <row r="18" spans="1:2" ht="15">
      <c r="A18" s="16" t="s">
        <v>65</v>
      </c>
      <c r="B18" s="16" t="s">
        <v>66</v>
      </c>
    </row>
    <row r="19" spans="1:2" ht="15">
      <c r="A19" s="16" t="s">
        <v>67</v>
      </c>
      <c r="B19" s="16" t="s">
        <v>68</v>
      </c>
    </row>
    <row r="20" spans="1:2" ht="15">
      <c r="A20" s="16" t="s">
        <v>69</v>
      </c>
      <c r="B20" s="16" t="s">
        <v>70</v>
      </c>
    </row>
    <row r="21" spans="1:2" ht="15">
      <c r="A21" s="16" t="s">
        <v>71</v>
      </c>
      <c r="B21" s="16" t="s">
        <v>72</v>
      </c>
    </row>
    <row r="22" spans="1:2" ht="15">
      <c r="A22" s="16" t="s">
        <v>73</v>
      </c>
      <c r="B22" s="16" t="s">
        <v>74</v>
      </c>
    </row>
    <row r="23" spans="1:2" ht="15">
      <c r="A23" s="16" t="s">
        <v>75</v>
      </c>
      <c r="B23" s="16" t="s">
        <v>74</v>
      </c>
    </row>
    <row r="24" spans="1:2" ht="15">
      <c r="A24" s="16" t="s">
        <v>76</v>
      </c>
      <c r="B24" s="16" t="s">
        <v>77</v>
      </c>
    </row>
    <row r="25" spans="1:2" ht="15">
      <c r="A25" s="16" t="s">
        <v>78</v>
      </c>
      <c r="B25" s="16" t="s">
        <v>79</v>
      </c>
    </row>
    <row r="26" spans="1:2" ht="15">
      <c r="A26" s="16" t="s">
        <v>80</v>
      </c>
      <c r="B26" s="16" t="s">
        <v>81</v>
      </c>
    </row>
    <row r="27" spans="1:2" ht="15">
      <c r="A27" s="16" t="s">
        <v>82</v>
      </c>
      <c r="B27" s="16" t="s">
        <v>83</v>
      </c>
    </row>
    <row r="28" spans="1:2" ht="15">
      <c r="A28" s="16" t="s">
        <v>84</v>
      </c>
      <c r="B28" s="16" t="s">
        <v>85</v>
      </c>
    </row>
    <row r="29" spans="1:2" ht="15">
      <c r="A29" s="16" t="s">
        <v>86</v>
      </c>
      <c r="B29" s="16" t="s">
        <v>87</v>
      </c>
    </row>
    <row r="30" spans="1:2" ht="15">
      <c r="A30" s="16" t="s">
        <v>88</v>
      </c>
      <c r="B30" s="16" t="s">
        <v>89</v>
      </c>
    </row>
    <row r="31" spans="1:2" ht="15">
      <c r="A31" s="16" t="s">
        <v>90</v>
      </c>
      <c r="B31" s="16" t="s">
        <v>91</v>
      </c>
    </row>
    <row r="32" spans="1:2" ht="15">
      <c r="A32" s="16" t="s">
        <v>92</v>
      </c>
      <c r="B32" s="16" t="s">
        <v>93</v>
      </c>
    </row>
    <row r="33" spans="1:2" ht="15">
      <c r="A33" s="16" t="s">
        <v>94</v>
      </c>
      <c r="B33" s="16" t="s">
        <v>95</v>
      </c>
    </row>
    <row r="34" spans="1:2" ht="15">
      <c r="A34" s="16" t="s">
        <v>96</v>
      </c>
      <c r="B34" s="16" t="s">
        <v>95</v>
      </c>
    </row>
    <row r="35" spans="1:2" ht="15">
      <c r="A35" s="16" t="s">
        <v>97</v>
      </c>
      <c r="B35" s="16" t="s">
        <v>98</v>
      </c>
    </row>
    <row r="36" spans="1:2" ht="15">
      <c r="A36" s="16" t="s">
        <v>99</v>
      </c>
      <c r="B36" s="16" t="s">
        <v>100</v>
      </c>
    </row>
    <row r="37" spans="1:2" ht="15">
      <c r="A37" s="16" t="s">
        <v>101</v>
      </c>
      <c r="B37" s="16" t="s">
        <v>102</v>
      </c>
    </row>
    <row r="38" spans="1:2" ht="15">
      <c r="A38" s="16" t="s">
        <v>103</v>
      </c>
      <c r="B38" s="16" t="s">
        <v>104</v>
      </c>
    </row>
    <row r="39" spans="1:2" ht="15">
      <c r="A39" s="16" t="s">
        <v>105</v>
      </c>
      <c r="B39" s="16" t="s">
        <v>106</v>
      </c>
    </row>
    <row r="40" spans="1:2" ht="15">
      <c r="A40" s="16" t="s">
        <v>107</v>
      </c>
      <c r="B40" s="16" t="s">
        <v>108</v>
      </c>
    </row>
    <row r="41" spans="1:2" ht="15">
      <c r="A41" s="16" t="s">
        <v>109</v>
      </c>
      <c r="B41" s="16" t="s">
        <v>108</v>
      </c>
    </row>
    <row r="42" spans="1:2" ht="15">
      <c r="A42" s="16" t="s">
        <v>110</v>
      </c>
      <c r="B42" s="16" t="s">
        <v>111</v>
      </c>
    </row>
    <row r="43" spans="1:2" ht="15">
      <c r="A43" s="16" t="s">
        <v>112</v>
      </c>
      <c r="B43" s="16" t="s">
        <v>113</v>
      </c>
    </row>
    <row r="44" spans="1:2" ht="15">
      <c r="A44" s="16" t="s">
        <v>114</v>
      </c>
      <c r="B44" s="16" t="s">
        <v>113</v>
      </c>
    </row>
    <row r="45" spans="1:2" ht="15">
      <c r="A45" s="16" t="s">
        <v>115</v>
      </c>
      <c r="B45" s="16" t="s">
        <v>116</v>
      </c>
    </row>
    <row r="46" spans="1:2" ht="15">
      <c r="A46" s="16" t="s">
        <v>117</v>
      </c>
      <c r="B46" s="16" t="s">
        <v>116</v>
      </c>
    </row>
    <row r="47" spans="1:2" ht="15">
      <c r="A47" s="16" t="s">
        <v>118</v>
      </c>
      <c r="B47" s="16" t="s">
        <v>119</v>
      </c>
    </row>
    <row r="48" spans="1:2" ht="15">
      <c r="A48" s="16" t="s">
        <v>120</v>
      </c>
      <c r="B48" s="16" t="s">
        <v>119</v>
      </c>
    </row>
    <row r="49" spans="1:2" ht="15">
      <c r="A49" s="16" t="s">
        <v>121</v>
      </c>
      <c r="B49" s="16" t="s">
        <v>122</v>
      </c>
    </row>
    <row r="50" spans="1:2" ht="15">
      <c r="A50" s="16" t="s">
        <v>123</v>
      </c>
      <c r="B50" s="16" t="s">
        <v>122</v>
      </c>
    </row>
    <row r="51" spans="1:2" ht="15">
      <c r="A51" s="16" t="s">
        <v>124</v>
      </c>
      <c r="B51" s="16" t="s">
        <v>125</v>
      </c>
    </row>
    <row r="52" spans="1:2" ht="15">
      <c r="A52" s="16" t="s">
        <v>126</v>
      </c>
      <c r="B52" s="16" t="s">
        <v>127</v>
      </c>
    </row>
    <row r="53" spans="1:2" ht="15">
      <c r="A53" s="16" t="s">
        <v>128</v>
      </c>
      <c r="B53" s="16" t="s">
        <v>129</v>
      </c>
    </row>
    <row r="54" spans="1:2" ht="15">
      <c r="A54" s="16" t="s">
        <v>130</v>
      </c>
      <c r="B54" s="16" t="s">
        <v>131</v>
      </c>
    </row>
    <row r="55" spans="1:2" ht="15">
      <c r="A55" s="16" t="s">
        <v>132</v>
      </c>
      <c r="B55" s="16" t="s">
        <v>133</v>
      </c>
    </row>
    <row r="56" spans="1:2" ht="15">
      <c r="A56" s="16" t="s">
        <v>134</v>
      </c>
      <c r="B56" s="16" t="s">
        <v>135</v>
      </c>
    </row>
    <row r="57" spans="1:2" ht="15">
      <c r="A57" s="16" t="s">
        <v>136</v>
      </c>
      <c r="B57" s="16" t="s">
        <v>137</v>
      </c>
    </row>
    <row r="58" spans="1:2" ht="15">
      <c r="A58" s="16" t="s">
        <v>138</v>
      </c>
      <c r="B58" s="16" t="s">
        <v>139</v>
      </c>
    </row>
    <row r="59" spans="1:2" ht="15">
      <c r="A59" s="16" t="s">
        <v>140</v>
      </c>
      <c r="B59" s="16" t="s">
        <v>141</v>
      </c>
    </row>
    <row r="60" spans="1:2" ht="15">
      <c r="A60" s="16" t="s">
        <v>142</v>
      </c>
      <c r="B60" s="16" t="s">
        <v>143</v>
      </c>
    </row>
    <row r="61" spans="1:2" ht="15">
      <c r="A61" s="16" t="s">
        <v>144</v>
      </c>
      <c r="B61" s="16" t="s">
        <v>143</v>
      </c>
    </row>
    <row r="62" spans="1:2" ht="15">
      <c r="A62" s="16" t="s">
        <v>145</v>
      </c>
      <c r="B62" s="16" t="s">
        <v>146</v>
      </c>
    </row>
    <row r="63" spans="1:2" ht="15">
      <c r="A63" s="16" t="s">
        <v>147</v>
      </c>
      <c r="B63" s="16" t="s">
        <v>146</v>
      </c>
    </row>
    <row r="64" spans="1:2" ht="15">
      <c r="A64" s="16" t="s">
        <v>148</v>
      </c>
      <c r="B64" s="16" t="s">
        <v>149</v>
      </c>
    </row>
    <row r="65" spans="1:2" ht="15">
      <c r="A65" s="16" t="s">
        <v>150</v>
      </c>
      <c r="B65" s="16" t="s">
        <v>151</v>
      </c>
    </row>
    <row r="66" spans="1:2" ht="15">
      <c r="A66" s="16" t="s">
        <v>152</v>
      </c>
      <c r="B66" s="16" t="s">
        <v>151</v>
      </c>
    </row>
    <row r="67" spans="1:2" ht="15">
      <c r="A67" s="16" t="s">
        <v>153</v>
      </c>
      <c r="B67" s="16" t="s">
        <v>154</v>
      </c>
    </row>
    <row r="68" spans="1:2" ht="15">
      <c r="A68" s="16" t="s">
        <v>155</v>
      </c>
      <c r="B68" s="16" t="s">
        <v>154</v>
      </c>
    </row>
    <row r="69" spans="1:2" ht="15">
      <c r="A69" s="16" t="s">
        <v>156</v>
      </c>
      <c r="B69" s="16" t="s">
        <v>157</v>
      </c>
    </row>
    <row r="70" spans="1:2" ht="15">
      <c r="A70" s="16" t="s">
        <v>158</v>
      </c>
      <c r="B70" s="16" t="s">
        <v>159</v>
      </c>
    </row>
    <row r="71" spans="1:2" ht="15">
      <c r="A71" s="16" t="s">
        <v>160</v>
      </c>
      <c r="B71" s="16" t="s">
        <v>159</v>
      </c>
    </row>
    <row r="72" spans="1:2" ht="15">
      <c r="A72" s="16" t="s">
        <v>161</v>
      </c>
      <c r="B72" s="16" t="s">
        <v>162</v>
      </c>
    </row>
    <row r="73" spans="1:2" ht="15">
      <c r="A73" s="16" t="s">
        <v>163</v>
      </c>
      <c r="B73" s="16" t="s">
        <v>164</v>
      </c>
    </row>
    <row r="74" spans="1:2" ht="15">
      <c r="A74" s="16" t="s">
        <v>165</v>
      </c>
      <c r="B74" s="16" t="s">
        <v>166</v>
      </c>
    </row>
    <row r="75" spans="1:2" ht="15">
      <c r="A75" s="16" t="s">
        <v>167</v>
      </c>
      <c r="B75" s="16" t="s">
        <v>168</v>
      </c>
    </row>
    <row r="76" spans="1:2" ht="15">
      <c r="A76" s="16" t="s">
        <v>169</v>
      </c>
      <c r="B76" s="16" t="s">
        <v>170</v>
      </c>
    </row>
    <row r="77" spans="1:2" ht="15">
      <c r="A77" s="16" t="s">
        <v>171</v>
      </c>
      <c r="B77" s="16" t="s">
        <v>172</v>
      </c>
    </row>
    <row r="78" spans="1:2" ht="15">
      <c r="A78" s="16" t="s">
        <v>173</v>
      </c>
      <c r="B78" s="16" t="s">
        <v>174</v>
      </c>
    </row>
    <row r="79" spans="1:2" ht="15">
      <c r="A79" s="16" t="s">
        <v>175</v>
      </c>
      <c r="B79" s="16" t="s">
        <v>176</v>
      </c>
    </row>
    <row r="80" spans="1:2" ht="15">
      <c r="A80" s="16" t="s">
        <v>177</v>
      </c>
      <c r="B80" s="16" t="s">
        <v>178</v>
      </c>
    </row>
    <row r="81" spans="1:2" ht="15">
      <c r="A81" s="16" t="s">
        <v>179</v>
      </c>
      <c r="B81" s="16" t="s">
        <v>180</v>
      </c>
    </row>
    <row r="82" spans="1:2" ht="15">
      <c r="A82" s="16" t="s">
        <v>181</v>
      </c>
      <c r="B82" s="16" t="s">
        <v>182</v>
      </c>
    </row>
    <row r="83" spans="1:2" ht="15">
      <c r="A83" s="16" t="s">
        <v>183</v>
      </c>
      <c r="B83" s="16" t="s">
        <v>184</v>
      </c>
    </row>
    <row r="84" spans="1:2" ht="15">
      <c r="A84" s="16" t="s">
        <v>185</v>
      </c>
      <c r="B84" s="16" t="s">
        <v>186</v>
      </c>
    </row>
    <row r="85" spans="1:2" ht="15">
      <c r="A85" s="16" t="s">
        <v>187</v>
      </c>
      <c r="B85" s="16" t="s">
        <v>188</v>
      </c>
    </row>
    <row r="86" spans="1:2" ht="15">
      <c r="A86" s="16" t="s">
        <v>189</v>
      </c>
      <c r="B86" s="16" t="s">
        <v>188</v>
      </c>
    </row>
    <row r="87" spans="1:2" ht="15">
      <c r="A87" s="16" t="s">
        <v>190</v>
      </c>
      <c r="B87" s="16" t="s">
        <v>191</v>
      </c>
    </row>
    <row r="88" spans="1:2" ht="15">
      <c r="A88" s="16" t="s">
        <v>192</v>
      </c>
      <c r="B88" s="16" t="s">
        <v>191</v>
      </c>
    </row>
    <row r="89" spans="1:2" ht="15">
      <c r="A89" s="16" t="s">
        <v>193</v>
      </c>
      <c r="B89" s="16" t="s">
        <v>194</v>
      </c>
    </row>
    <row r="90" spans="1:2" ht="15">
      <c r="A90" s="16" t="s">
        <v>195</v>
      </c>
      <c r="B90" s="16" t="s">
        <v>196</v>
      </c>
    </row>
    <row r="91" spans="1:2" ht="15">
      <c r="A91" s="16" t="s">
        <v>197</v>
      </c>
      <c r="B91" s="16" t="s">
        <v>198</v>
      </c>
    </row>
    <row r="92" spans="1:2" ht="15">
      <c r="A92" s="16" t="s">
        <v>199</v>
      </c>
      <c r="B92" s="16" t="s">
        <v>200</v>
      </c>
    </row>
    <row r="93" spans="1:2" ht="15">
      <c r="A93" s="16" t="s">
        <v>201</v>
      </c>
      <c r="B93" s="16" t="s">
        <v>202</v>
      </c>
    </row>
    <row r="94" spans="1:2" ht="15">
      <c r="A94" s="16" t="s">
        <v>203</v>
      </c>
      <c r="B94" s="16" t="s">
        <v>204</v>
      </c>
    </row>
    <row r="95" spans="1:2" ht="15">
      <c r="A95" s="16" t="s">
        <v>205</v>
      </c>
      <c r="B95" s="16" t="s">
        <v>206</v>
      </c>
    </row>
    <row r="96" spans="1:2" ht="15">
      <c r="A96" s="16" t="s">
        <v>207</v>
      </c>
      <c r="B96" s="16" t="s">
        <v>206</v>
      </c>
    </row>
    <row r="97" spans="1:2" ht="15">
      <c r="A97" s="16" t="s">
        <v>208</v>
      </c>
      <c r="B97" s="16" t="s">
        <v>209</v>
      </c>
    </row>
    <row r="98" spans="1:2" ht="15">
      <c r="A98" s="16" t="s">
        <v>210</v>
      </c>
      <c r="B98" s="16" t="s">
        <v>211</v>
      </c>
    </row>
    <row r="99" spans="1:2" ht="15">
      <c r="A99" s="16" t="s">
        <v>212</v>
      </c>
      <c r="B99" s="16" t="s">
        <v>213</v>
      </c>
    </row>
    <row r="100" spans="1:2" ht="15">
      <c r="A100" s="16" t="s">
        <v>214</v>
      </c>
      <c r="B100" s="16" t="s">
        <v>215</v>
      </c>
    </row>
    <row r="101" spans="1:2" ht="15">
      <c r="A101" s="16" t="s">
        <v>216</v>
      </c>
      <c r="B101" s="16" t="s">
        <v>217</v>
      </c>
    </row>
    <row r="102" spans="1:2" ht="15">
      <c r="A102" s="16" t="s">
        <v>218</v>
      </c>
      <c r="B102" s="16" t="s">
        <v>217</v>
      </c>
    </row>
    <row r="103" spans="1:2" ht="15">
      <c r="A103" s="16" t="s">
        <v>219</v>
      </c>
      <c r="B103" s="16" t="s">
        <v>220</v>
      </c>
    </row>
    <row r="104" spans="1:2" ht="15">
      <c r="A104" s="16" t="s">
        <v>221</v>
      </c>
      <c r="B104" s="16" t="s">
        <v>222</v>
      </c>
    </row>
    <row r="105" spans="1:2" ht="15">
      <c r="A105" s="16" t="s">
        <v>223</v>
      </c>
      <c r="B105" s="16" t="s">
        <v>224</v>
      </c>
    </row>
    <row r="106" spans="1:2" ht="15">
      <c r="A106" s="16" t="s">
        <v>225</v>
      </c>
      <c r="B106" s="16" t="s">
        <v>226</v>
      </c>
    </row>
    <row r="107" spans="1:2" ht="15">
      <c r="A107" s="16" t="s">
        <v>227</v>
      </c>
      <c r="B107" s="16" t="s">
        <v>228</v>
      </c>
    </row>
    <row r="108" spans="1:2" ht="15">
      <c r="A108" s="16" t="s">
        <v>229</v>
      </c>
      <c r="B108" s="16" t="s">
        <v>230</v>
      </c>
    </row>
    <row r="109" spans="1:2" ht="15">
      <c r="A109" s="16" t="s">
        <v>231</v>
      </c>
      <c r="B109" s="16" t="s">
        <v>232</v>
      </c>
    </row>
    <row r="110" spans="1:2" ht="15">
      <c r="A110" s="16" t="s">
        <v>233</v>
      </c>
      <c r="B110" s="16" t="s">
        <v>234</v>
      </c>
    </row>
    <row r="111" spans="1:2" ht="15">
      <c r="A111" s="16" t="s">
        <v>235</v>
      </c>
      <c r="B111" s="16" t="s">
        <v>236</v>
      </c>
    </row>
    <row r="112" spans="1:2" ht="15">
      <c r="A112" s="16" t="s">
        <v>237</v>
      </c>
      <c r="B112" s="16" t="s">
        <v>238</v>
      </c>
    </row>
    <row r="113" spans="1:2" ht="15">
      <c r="A113" s="16" t="s">
        <v>239</v>
      </c>
      <c r="B113" s="16" t="s">
        <v>240</v>
      </c>
    </row>
    <row r="114" spans="1:2" ht="15">
      <c r="A114" s="16" t="s">
        <v>241</v>
      </c>
      <c r="B114" s="16" t="s">
        <v>242</v>
      </c>
    </row>
    <row r="115" spans="1:2" ht="15">
      <c r="A115" s="16" t="s">
        <v>243</v>
      </c>
      <c r="B115" s="16" t="s">
        <v>244</v>
      </c>
    </row>
    <row r="116" spans="1:2" ht="15">
      <c r="A116" s="16" t="s">
        <v>245</v>
      </c>
      <c r="B116" s="16" t="s">
        <v>246</v>
      </c>
    </row>
    <row r="117" spans="1:2" ht="15">
      <c r="A117" s="16" t="s">
        <v>247</v>
      </c>
      <c r="B117" s="16" t="s">
        <v>248</v>
      </c>
    </row>
    <row r="118" spans="1:2" ht="15">
      <c r="A118" s="16" t="s">
        <v>249</v>
      </c>
      <c r="B118" s="16" t="s">
        <v>250</v>
      </c>
    </row>
    <row r="119" spans="1:2" ht="15">
      <c r="A119" s="16" t="s">
        <v>251</v>
      </c>
      <c r="B119" s="16" t="s">
        <v>252</v>
      </c>
    </row>
    <row r="120" spans="1:2" ht="15">
      <c r="A120" s="16" t="s">
        <v>253</v>
      </c>
      <c r="B120" s="16" t="s">
        <v>254</v>
      </c>
    </row>
    <row r="121" spans="1:2" ht="15">
      <c r="A121" s="16" t="s">
        <v>255</v>
      </c>
      <c r="B121" s="16" t="s">
        <v>256</v>
      </c>
    </row>
    <row r="122" spans="1:2" ht="15">
      <c r="A122" s="16" t="s">
        <v>257</v>
      </c>
      <c r="B122" s="16" t="s">
        <v>258</v>
      </c>
    </row>
    <row r="123" spans="1:2" ht="15">
      <c r="A123" s="16" t="s">
        <v>259</v>
      </c>
      <c r="B123" s="16" t="s">
        <v>260</v>
      </c>
    </row>
    <row r="124" spans="1:2" ht="15">
      <c r="A124" s="16" t="s">
        <v>261</v>
      </c>
      <c r="B124" s="16" t="s">
        <v>262</v>
      </c>
    </row>
    <row r="125" spans="1:2" ht="15">
      <c r="A125" s="16" t="s">
        <v>263</v>
      </c>
      <c r="B125" s="16" t="s">
        <v>264</v>
      </c>
    </row>
    <row r="126" spans="1:2" ht="15">
      <c r="A126" s="16" t="s">
        <v>265</v>
      </c>
      <c r="B126" s="16" t="s">
        <v>264</v>
      </c>
    </row>
    <row r="127" spans="1:2" ht="15">
      <c r="A127" s="16" t="s">
        <v>266</v>
      </c>
      <c r="B127" s="16" t="s">
        <v>267</v>
      </c>
    </row>
    <row r="128" spans="1:2" ht="15">
      <c r="A128" s="16" t="s">
        <v>268</v>
      </c>
      <c r="B128" s="16" t="s">
        <v>269</v>
      </c>
    </row>
    <row r="129" spans="1:2" ht="15">
      <c r="A129" s="16" t="s">
        <v>270</v>
      </c>
      <c r="B129" s="16" t="s">
        <v>271</v>
      </c>
    </row>
    <row r="130" spans="1:2" ht="15">
      <c r="A130" s="16" t="s">
        <v>272</v>
      </c>
      <c r="B130" s="16" t="s">
        <v>273</v>
      </c>
    </row>
    <row r="131" spans="1:2" ht="15">
      <c r="A131" s="16" t="s">
        <v>274</v>
      </c>
      <c r="B131" s="16" t="s">
        <v>275</v>
      </c>
    </row>
    <row r="132" spans="1:2" ht="15">
      <c r="A132" s="16" t="s">
        <v>276</v>
      </c>
      <c r="B132" s="16" t="s">
        <v>277</v>
      </c>
    </row>
    <row r="133" spans="1:2" ht="15">
      <c r="A133" s="16" t="s">
        <v>278</v>
      </c>
      <c r="B133" s="16" t="s">
        <v>279</v>
      </c>
    </row>
    <row r="134" spans="1:2" ht="15">
      <c r="A134" s="16" t="s">
        <v>280</v>
      </c>
      <c r="B134" s="16" t="s">
        <v>281</v>
      </c>
    </row>
    <row r="135" spans="1:2" ht="15">
      <c r="A135" s="16" t="s">
        <v>282</v>
      </c>
      <c r="B135" s="16" t="s">
        <v>281</v>
      </c>
    </row>
    <row r="136" spans="1:2" ht="15">
      <c r="A136" s="16" t="s">
        <v>283</v>
      </c>
      <c r="B136" s="16" t="s">
        <v>281</v>
      </c>
    </row>
    <row r="137" spans="1:2" ht="15">
      <c r="A137" s="16" t="s">
        <v>284</v>
      </c>
      <c r="B137" s="16" t="s">
        <v>285</v>
      </c>
    </row>
    <row r="138" spans="1:2" ht="15">
      <c r="A138" s="16" t="s">
        <v>286</v>
      </c>
      <c r="B138" s="16" t="s">
        <v>287</v>
      </c>
    </row>
    <row r="139" spans="1:2" ht="15">
      <c r="A139" s="16" t="s">
        <v>288</v>
      </c>
      <c r="B139" s="16" t="s">
        <v>287</v>
      </c>
    </row>
    <row r="140" spans="1:2" ht="15">
      <c r="A140" s="16" t="s">
        <v>289</v>
      </c>
      <c r="B140" s="16" t="s">
        <v>290</v>
      </c>
    </row>
    <row r="141" spans="1:2" ht="15">
      <c r="A141" s="16" t="s">
        <v>291</v>
      </c>
      <c r="B141" s="16" t="s">
        <v>290</v>
      </c>
    </row>
    <row r="142" spans="1:2" ht="15">
      <c r="A142" s="16" t="s">
        <v>292</v>
      </c>
      <c r="B142" s="16" t="s">
        <v>293</v>
      </c>
    </row>
    <row r="143" spans="1:2" ht="15">
      <c r="A143" s="16" t="s">
        <v>294</v>
      </c>
      <c r="B143" s="16" t="s">
        <v>293</v>
      </c>
    </row>
    <row r="144" spans="1:2" ht="15">
      <c r="A144" s="16" t="s">
        <v>295</v>
      </c>
      <c r="B144" s="16" t="s">
        <v>296</v>
      </c>
    </row>
    <row r="145" spans="1:2" ht="15">
      <c r="A145" s="16" t="s">
        <v>297</v>
      </c>
      <c r="B145" s="16" t="s">
        <v>298</v>
      </c>
    </row>
    <row r="146" spans="1:2" ht="15">
      <c r="A146" s="16" t="s">
        <v>299</v>
      </c>
      <c r="B146" s="16" t="s">
        <v>300</v>
      </c>
    </row>
    <row r="147" spans="1:2" ht="15">
      <c r="A147" s="16" t="s">
        <v>301</v>
      </c>
      <c r="B147" s="16" t="s">
        <v>302</v>
      </c>
    </row>
    <row r="148" spans="1:2" ht="15">
      <c r="A148" s="16" t="s">
        <v>303</v>
      </c>
      <c r="B148" s="16" t="s">
        <v>304</v>
      </c>
    </row>
    <row r="149" spans="1:2" ht="15">
      <c r="A149" s="16" t="s">
        <v>305</v>
      </c>
      <c r="B149" s="16" t="s">
        <v>306</v>
      </c>
    </row>
    <row r="150" spans="1:2" ht="15">
      <c r="A150" s="16" t="s">
        <v>307</v>
      </c>
      <c r="B150" s="16" t="s">
        <v>308</v>
      </c>
    </row>
    <row r="151" spans="1:2" ht="15">
      <c r="A151" s="16" t="s">
        <v>309</v>
      </c>
      <c r="B151" s="16" t="s">
        <v>310</v>
      </c>
    </row>
    <row r="152" spans="1:2" ht="15">
      <c r="A152" s="16" t="s">
        <v>311</v>
      </c>
      <c r="B152" s="16" t="s">
        <v>312</v>
      </c>
    </row>
    <row r="153" spans="1:2" ht="15">
      <c r="A153" s="16" t="s">
        <v>313</v>
      </c>
      <c r="B153" s="16" t="s">
        <v>314</v>
      </c>
    </row>
    <row r="154" spans="1:2" ht="15">
      <c r="A154" s="16" t="s">
        <v>315</v>
      </c>
      <c r="B154" s="16" t="s">
        <v>316</v>
      </c>
    </row>
    <row r="155" spans="1:2" ht="15">
      <c r="A155" s="16" t="s">
        <v>317</v>
      </c>
      <c r="B155" s="16" t="s">
        <v>318</v>
      </c>
    </row>
    <row r="156" spans="1:2" ht="15">
      <c r="A156" s="16" t="s">
        <v>319</v>
      </c>
      <c r="B156" s="16" t="s">
        <v>320</v>
      </c>
    </row>
    <row r="157" spans="1:2" ht="15">
      <c r="A157" s="16" t="s">
        <v>321</v>
      </c>
      <c r="B157" s="16" t="s">
        <v>322</v>
      </c>
    </row>
    <row r="158" spans="1:2" ht="15">
      <c r="A158" s="16" t="s">
        <v>323</v>
      </c>
      <c r="B158" s="16" t="s">
        <v>324</v>
      </c>
    </row>
    <row r="159" spans="1:2" ht="15">
      <c r="A159" s="16" t="s">
        <v>325</v>
      </c>
      <c r="B159" s="16" t="s">
        <v>326</v>
      </c>
    </row>
    <row r="160" spans="1:2" ht="15">
      <c r="A160" s="16" t="s">
        <v>327</v>
      </c>
      <c r="B160" s="16" t="s">
        <v>326</v>
      </c>
    </row>
    <row r="161" spans="1:2" ht="15">
      <c r="A161" s="16" t="s">
        <v>328</v>
      </c>
      <c r="B161" s="16" t="s">
        <v>329</v>
      </c>
    </row>
    <row r="162" spans="1:2" ht="15">
      <c r="A162" s="16" t="s">
        <v>330</v>
      </c>
      <c r="B162" s="16" t="s">
        <v>331</v>
      </c>
    </row>
    <row r="163" spans="1:2" ht="15">
      <c r="A163" s="16" t="s">
        <v>332</v>
      </c>
      <c r="B163" s="16" t="s">
        <v>333</v>
      </c>
    </row>
    <row r="164" spans="1:2" ht="15">
      <c r="A164" s="16" t="s">
        <v>334</v>
      </c>
      <c r="B164" s="16" t="s">
        <v>335</v>
      </c>
    </row>
    <row r="165" spans="1:2" ht="15">
      <c r="A165" s="16" t="s">
        <v>336</v>
      </c>
      <c r="B165" s="16" t="s">
        <v>337</v>
      </c>
    </row>
    <row r="166" spans="1:2" ht="15">
      <c r="A166" s="16" t="s">
        <v>338</v>
      </c>
      <c r="B166" s="16" t="s">
        <v>339</v>
      </c>
    </row>
    <row r="167" spans="1:2" ht="15">
      <c r="A167" s="16" t="s">
        <v>340</v>
      </c>
      <c r="B167" s="16" t="s">
        <v>341</v>
      </c>
    </row>
    <row r="168" spans="1:2" ht="15">
      <c r="A168" s="16" t="s">
        <v>342</v>
      </c>
      <c r="B168" s="16" t="s">
        <v>343</v>
      </c>
    </row>
    <row r="169" spans="1:2" ht="15">
      <c r="A169" s="16" t="s">
        <v>344</v>
      </c>
      <c r="B169" s="16" t="s">
        <v>343</v>
      </c>
    </row>
    <row r="170" spans="1:2" ht="15">
      <c r="A170" s="16" t="s">
        <v>345</v>
      </c>
      <c r="B170" s="16" t="s">
        <v>346</v>
      </c>
    </row>
    <row r="171" spans="1:2" ht="15">
      <c r="A171" s="16" t="s">
        <v>347</v>
      </c>
      <c r="B171" s="16" t="s">
        <v>348</v>
      </c>
    </row>
    <row r="172" spans="1:2" ht="15">
      <c r="A172" s="16" t="s">
        <v>349</v>
      </c>
      <c r="B172" s="16" t="s">
        <v>348</v>
      </c>
    </row>
    <row r="173" spans="1:2" ht="15">
      <c r="A173" s="16" t="s">
        <v>350</v>
      </c>
      <c r="B173" s="16" t="s">
        <v>351</v>
      </c>
    </row>
    <row r="174" spans="1:2" ht="15">
      <c r="A174" s="16" t="s">
        <v>352</v>
      </c>
      <c r="B174" s="16" t="s">
        <v>353</v>
      </c>
    </row>
    <row r="175" spans="1:2" ht="15">
      <c r="A175" s="16" t="s">
        <v>354</v>
      </c>
      <c r="B175" s="16" t="s">
        <v>355</v>
      </c>
    </row>
    <row r="176" spans="1:2" ht="15">
      <c r="A176" s="16" t="s">
        <v>356</v>
      </c>
      <c r="B176" s="16" t="s">
        <v>357</v>
      </c>
    </row>
    <row r="177" spans="1:2" ht="15">
      <c r="A177" s="16" t="s">
        <v>358</v>
      </c>
      <c r="B177" s="16" t="s">
        <v>359</v>
      </c>
    </row>
    <row r="178" spans="1:2" ht="15">
      <c r="A178" s="16" t="s">
        <v>360</v>
      </c>
      <c r="B178" s="16" t="s">
        <v>361</v>
      </c>
    </row>
    <row r="179" spans="1:2" ht="15">
      <c r="A179" s="16" t="s">
        <v>362</v>
      </c>
      <c r="B179" s="16" t="s">
        <v>363</v>
      </c>
    </row>
    <row r="180" spans="1:2" ht="15">
      <c r="A180" s="16" t="s">
        <v>364</v>
      </c>
      <c r="B180" s="16" t="s">
        <v>365</v>
      </c>
    </row>
    <row r="181" spans="1:2" ht="15">
      <c r="A181" s="16" t="s">
        <v>366</v>
      </c>
      <c r="B181" s="16" t="s">
        <v>367</v>
      </c>
    </row>
    <row r="182" spans="1:2" ht="15">
      <c r="A182" s="16" t="s">
        <v>368</v>
      </c>
      <c r="B182" s="16" t="s">
        <v>369</v>
      </c>
    </row>
    <row r="183" spans="1:2" ht="15">
      <c r="A183" s="16" t="s">
        <v>370</v>
      </c>
      <c r="B183" s="16" t="s">
        <v>371</v>
      </c>
    </row>
    <row r="184" spans="1:2" ht="15">
      <c r="A184" s="16" t="s">
        <v>372</v>
      </c>
      <c r="B184" s="16" t="s">
        <v>373</v>
      </c>
    </row>
    <row r="185" spans="1:2" ht="15">
      <c r="A185" s="16" t="s">
        <v>374</v>
      </c>
      <c r="B185" s="16" t="s">
        <v>375</v>
      </c>
    </row>
    <row r="186" spans="1:2" ht="15">
      <c r="A186" s="16" t="s">
        <v>376</v>
      </c>
      <c r="B186" s="16" t="s">
        <v>377</v>
      </c>
    </row>
    <row r="187" spans="1:2" ht="15">
      <c r="A187" s="16" t="s">
        <v>378</v>
      </c>
      <c r="B187" s="16" t="s">
        <v>379</v>
      </c>
    </row>
    <row r="188" spans="1:2" ht="15">
      <c r="A188" s="16" t="s">
        <v>380</v>
      </c>
      <c r="B188" s="16" t="s">
        <v>381</v>
      </c>
    </row>
    <row r="189" spans="1:2" ht="15">
      <c r="A189" s="16" t="s">
        <v>382</v>
      </c>
      <c r="B189" s="16" t="s">
        <v>383</v>
      </c>
    </row>
    <row r="190" spans="1:2" ht="15">
      <c r="A190" s="16" t="s">
        <v>384</v>
      </c>
      <c r="B190" s="16" t="s">
        <v>385</v>
      </c>
    </row>
    <row r="191" spans="1:2" ht="15">
      <c r="A191" s="16" t="s">
        <v>386</v>
      </c>
      <c r="B191" s="16" t="s">
        <v>387</v>
      </c>
    </row>
    <row r="192" spans="1:2" ht="15">
      <c r="A192" s="16" t="s">
        <v>388</v>
      </c>
      <c r="B192" s="16" t="s">
        <v>389</v>
      </c>
    </row>
    <row r="193" spans="1:2" ht="15">
      <c r="A193" s="16" t="s">
        <v>390</v>
      </c>
      <c r="B193" s="16" t="s">
        <v>391</v>
      </c>
    </row>
    <row r="194" spans="1:2" ht="15">
      <c r="A194" s="16" t="s">
        <v>392</v>
      </c>
      <c r="B194" s="16" t="s">
        <v>393</v>
      </c>
    </row>
    <row r="195" spans="1:2" ht="15">
      <c r="A195" s="16" t="s">
        <v>394</v>
      </c>
      <c r="B195" s="16" t="s">
        <v>395</v>
      </c>
    </row>
    <row r="196" spans="1:2" ht="15">
      <c r="A196" s="16" t="s">
        <v>396</v>
      </c>
      <c r="B196" s="16" t="s">
        <v>395</v>
      </c>
    </row>
    <row r="197" spans="1:2" ht="15">
      <c r="A197" s="16" t="s">
        <v>397</v>
      </c>
      <c r="B197" s="16" t="s">
        <v>398</v>
      </c>
    </row>
    <row r="198" spans="1:2" ht="15">
      <c r="A198" s="16" t="s">
        <v>399</v>
      </c>
      <c r="B198" s="16" t="s">
        <v>400</v>
      </c>
    </row>
    <row r="199" spans="1:2" ht="15">
      <c r="A199" s="16" t="s">
        <v>401</v>
      </c>
      <c r="B199" s="16" t="s">
        <v>400</v>
      </c>
    </row>
    <row r="200" spans="1:2" ht="15">
      <c r="A200" s="16" t="s">
        <v>402</v>
      </c>
      <c r="B200" s="16" t="s">
        <v>403</v>
      </c>
    </row>
    <row r="201" spans="1:2" ht="15">
      <c r="A201" s="16" t="s">
        <v>404</v>
      </c>
      <c r="B201" s="16" t="s">
        <v>403</v>
      </c>
    </row>
    <row r="202" spans="1:2" ht="15">
      <c r="A202" s="16" t="s">
        <v>405</v>
      </c>
      <c r="B202" s="16" t="s">
        <v>406</v>
      </c>
    </row>
    <row r="203" spans="1:2" ht="15">
      <c r="A203" s="16" t="s">
        <v>407</v>
      </c>
      <c r="B203" s="16" t="s">
        <v>408</v>
      </c>
    </row>
    <row r="204" spans="1:2" ht="15">
      <c r="A204" s="16" t="s">
        <v>409</v>
      </c>
      <c r="B204" s="16" t="s">
        <v>410</v>
      </c>
    </row>
    <row r="205" spans="1:2" ht="15">
      <c r="A205" s="16" t="s">
        <v>411</v>
      </c>
      <c r="B205" s="16" t="s">
        <v>412</v>
      </c>
    </row>
    <row r="206" spans="1:2" ht="15">
      <c r="A206" s="16" t="s">
        <v>413</v>
      </c>
      <c r="B206" s="16" t="s">
        <v>414</v>
      </c>
    </row>
    <row r="207" spans="1:2" ht="15">
      <c r="A207" s="16" t="s">
        <v>415</v>
      </c>
      <c r="B207" s="16" t="s">
        <v>416</v>
      </c>
    </row>
    <row r="208" spans="1:2" ht="15">
      <c r="A208" s="16" t="s">
        <v>417</v>
      </c>
      <c r="B208" s="16" t="s">
        <v>418</v>
      </c>
    </row>
    <row r="209" spans="1:2" ht="15">
      <c r="A209" s="16" t="s">
        <v>419</v>
      </c>
      <c r="B209" s="16" t="s">
        <v>420</v>
      </c>
    </row>
    <row r="210" spans="1:2" ht="15">
      <c r="A210" s="16" t="s">
        <v>421</v>
      </c>
      <c r="B210" s="16" t="s">
        <v>422</v>
      </c>
    </row>
    <row r="211" spans="1:2" ht="15">
      <c r="A211" s="16" t="s">
        <v>423</v>
      </c>
      <c r="B211" s="16" t="s">
        <v>424</v>
      </c>
    </row>
    <row r="212" spans="1:2" ht="15">
      <c r="A212" s="16" t="s">
        <v>425</v>
      </c>
      <c r="B212" s="16" t="s">
        <v>424</v>
      </c>
    </row>
    <row r="213" spans="1:2" ht="15">
      <c r="A213" s="16" t="s">
        <v>426</v>
      </c>
      <c r="B213" s="16" t="s">
        <v>427</v>
      </c>
    </row>
    <row r="214" spans="1:2" ht="15">
      <c r="A214" s="16" t="s">
        <v>428</v>
      </c>
      <c r="B214" s="16" t="s">
        <v>427</v>
      </c>
    </row>
    <row r="215" spans="1:2" ht="15">
      <c r="A215" s="16" t="s">
        <v>429</v>
      </c>
      <c r="B215" s="16" t="s">
        <v>430</v>
      </c>
    </row>
    <row r="216" spans="1:2" ht="15">
      <c r="A216" s="16" t="s">
        <v>431</v>
      </c>
      <c r="B216" s="16" t="s">
        <v>432</v>
      </c>
    </row>
    <row r="217" spans="1:2" ht="15">
      <c r="A217" s="16" t="s">
        <v>433</v>
      </c>
      <c r="B217" s="16" t="s">
        <v>434</v>
      </c>
    </row>
    <row r="218" spans="1:2" ht="15">
      <c r="A218" s="16" t="s">
        <v>435</v>
      </c>
      <c r="B218" s="16" t="s">
        <v>436</v>
      </c>
    </row>
    <row r="219" spans="1:2" ht="15">
      <c r="A219" s="16" t="s">
        <v>437</v>
      </c>
      <c r="B219" s="16" t="s">
        <v>438</v>
      </c>
    </row>
    <row r="220" spans="1:2" ht="15">
      <c r="A220" s="16" t="s">
        <v>439</v>
      </c>
      <c r="B220" s="16" t="s">
        <v>440</v>
      </c>
    </row>
    <row r="221" spans="1:2" ht="15">
      <c r="A221" s="16" t="s">
        <v>441</v>
      </c>
      <c r="B221" s="16" t="s">
        <v>442</v>
      </c>
    </row>
    <row r="222" spans="1:2" ht="15">
      <c r="A222" s="16" t="s">
        <v>443</v>
      </c>
      <c r="B222" s="16" t="s">
        <v>444</v>
      </c>
    </row>
    <row r="223" spans="1:2" ht="15">
      <c r="A223" s="16" t="s">
        <v>445</v>
      </c>
      <c r="B223" s="16" t="s">
        <v>446</v>
      </c>
    </row>
    <row r="224" spans="1:2" ht="15">
      <c r="A224" s="16" t="s">
        <v>447</v>
      </c>
      <c r="B224" s="16" t="s">
        <v>446</v>
      </c>
    </row>
    <row r="225" spans="1:2" ht="15">
      <c r="A225" s="16" t="s">
        <v>448</v>
      </c>
      <c r="B225" s="16" t="s">
        <v>449</v>
      </c>
    </row>
    <row r="226" spans="1:2" ht="15">
      <c r="A226" s="16" t="s">
        <v>450</v>
      </c>
      <c r="B226" s="16" t="s">
        <v>451</v>
      </c>
    </row>
    <row r="227" spans="1:2" ht="15">
      <c r="A227" s="16" t="s">
        <v>452</v>
      </c>
      <c r="B227" s="16" t="s">
        <v>451</v>
      </c>
    </row>
    <row r="228" spans="1:2" ht="15">
      <c r="A228" s="16" t="s">
        <v>453</v>
      </c>
      <c r="B228" s="16" t="s">
        <v>454</v>
      </c>
    </row>
    <row r="229" spans="1:2" ht="15">
      <c r="A229" s="16" t="s">
        <v>455</v>
      </c>
      <c r="B229" s="16" t="s">
        <v>454</v>
      </c>
    </row>
    <row r="230" spans="1:2" ht="15">
      <c r="A230" s="16" t="s">
        <v>456</v>
      </c>
      <c r="B230" s="16" t="s">
        <v>457</v>
      </c>
    </row>
    <row r="231" spans="1:2" ht="15">
      <c r="A231" s="16" t="s">
        <v>458</v>
      </c>
      <c r="B231" s="16" t="s">
        <v>459</v>
      </c>
    </row>
    <row r="232" spans="1:2" ht="15">
      <c r="A232" s="16" t="s">
        <v>460</v>
      </c>
      <c r="B232" s="16" t="s">
        <v>461</v>
      </c>
    </row>
    <row r="233" spans="1:2" ht="15">
      <c r="A233" s="16" t="s">
        <v>462</v>
      </c>
      <c r="B233" s="16" t="s">
        <v>463</v>
      </c>
    </row>
    <row r="234" spans="1:2" ht="15">
      <c r="A234" s="16" t="s">
        <v>464</v>
      </c>
      <c r="B234" s="16" t="s">
        <v>465</v>
      </c>
    </row>
    <row r="235" spans="1:2" ht="15">
      <c r="A235" s="16" t="s">
        <v>466</v>
      </c>
      <c r="B235" s="16" t="s">
        <v>467</v>
      </c>
    </row>
    <row r="236" spans="1:2" ht="15">
      <c r="A236" s="16" t="s">
        <v>468</v>
      </c>
      <c r="B236" s="16" t="s">
        <v>469</v>
      </c>
    </row>
    <row r="237" spans="1:2" ht="15">
      <c r="A237" s="16" t="s">
        <v>470</v>
      </c>
      <c r="B237" s="16" t="s">
        <v>471</v>
      </c>
    </row>
    <row r="238" spans="1:2" ht="15">
      <c r="A238" s="16" t="s">
        <v>472</v>
      </c>
      <c r="B238" s="16" t="s">
        <v>473</v>
      </c>
    </row>
    <row r="239" spans="1:2" ht="15">
      <c r="A239" s="16" t="s">
        <v>474</v>
      </c>
      <c r="B239" s="16" t="s">
        <v>475</v>
      </c>
    </row>
    <row r="240" spans="1:2" ht="15">
      <c r="A240" s="16" t="s">
        <v>476</v>
      </c>
      <c r="B240" s="16" t="s">
        <v>477</v>
      </c>
    </row>
    <row r="241" spans="1:2" ht="15">
      <c r="A241" s="16" t="s">
        <v>478</v>
      </c>
      <c r="B241" s="16" t="s">
        <v>479</v>
      </c>
    </row>
    <row r="242" spans="1:2" ht="15">
      <c r="A242" s="16" t="s">
        <v>480</v>
      </c>
      <c r="B242" s="16" t="s">
        <v>481</v>
      </c>
    </row>
    <row r="243" spans="1:2" ht="15">
      <c r="A243" s="16" t="s">
        <v>482</v>
      </c>
      <c r="B243" s="16" t="s">
        <v>483</v>
      </c>
    </row>
    <row r="244" spans="1:2" ht="15">
      <c r="A244" s="16" t="s">
        <v>484</v>
      </c>
      <c r="B244" s="16" t="s">
        <v>485</v>
      </c>
    </row>
    <row r="245" spans="1:2" ht="15">
      <c r="A245" s="16" t="s">
        <v>486</v>
      </c>
      <c r="B245" s="16" t="s">
        <v>487</v>
      </c>
    </row>
    <row r="246" spans="1:2" ht="15">
      <c r="A246" s="16" t="s">
        <v>488</v>
      </c>
      <c r="B246" s="16" t="s">
        <v>489</v>
      </c>
    </row>
    <row r="247" spans="1:2" ht="15">
      <c r="A247" s="16" t="s">
        <v>490</v>
      </c>
      <c r="B247" s="16" t="s">
        <v>489</v>
      </c>
    </row>
    <row r="248" spans="1:2" ht="15">
      <c r="A248" s="16" t="s">
        <v>491</v>
      </c>
      <c r="B248" s="16" t="s">
        <v>492</v>
      </c>
    </row>
    <row r="249" spans="1:2" ht="15">
      <c r="A249" s="16" t="s">
        <v>493</v>
      </c>
      <c r="B249" s="16" t="s">
        <v>494</v>
      </c>
    </row>
    <row r="250" spans="1:2" ht="15">
      <c r="A250" s="16" t="s">
        <v>495</v>
      </c>
      <c r="B250" s="16" t="s">
        <v>496</v>
      </c>
    </row>
    <row r="251" spans="1:2" ht="15">
      <c r="A251" s="16" t="s">
        <v>497</v>
      </c>
      <c r="B251" s="16" t="s">
        <v>498</v>
      </c>
    </row>
    <row r="252" spans="1:2" ht="15">
      <c r="A252" s="16" t="s">
        <v>499</v>
      </c>
      <c r="B252" s="16" t="s">
        <v>500</v>
      </c>
    </row>
    <row r="253" spans="1:2" ht="15">
      <c r="A253" s="16" t="s">
        <v>501</v>
      </c>
      <c r="B253" s="16" t="s">
        <v>502</v>
      </c>
    </row>
    <row r="254" spans="1:2" ht="15">
      <c r="A254" s="16" t="s">
        <v>503</v>
      </c>
      <c r="B254" s="16" t="s">
        <v>504</v>
      </c>
    </row>
    <row r="255" spans="1:2" ht="15">
      <c r="A255" s="16" t="s">
        <v>505</v>
      </c>
      <c r="B255" s="16" t="s">
        <v>506</v>
      </c>
    </row>
    <row r="256" spans="1:2" ht="15">
      <c r="A256" s="16" t="s">
        <v>507</v>
      </c>
      <c r="B256" s="16" t="s">
        <v>508</v>
      </c>
    </row>
    <row r="257" spans="1:2" ht="15">
      <c r="A257" s="16" t="s">
        <v>509</v>
      </c>
      <c r="B257" s="16" t="s">
        <v>510</v>
      </c>
    </row>
    <row r="258" spans="1:2" ht="15">
      <c r="A258" s="16" t="s">
        <v>511</v>
      </c>
      <c r="B258" s="16" t="s">
        <v>512</v>
      </c>
    </row>
    <row r="259" spans="1:2" ht="15">
      <c r="A259" s="16" t="s">
        <v>513</v>
      </c>
      <c r="B259" s="16" t="s">
        <v>514</v>
      </c>
    </row>
    <row r="260" spans="1:2" ht="15">
      <c r="A260" s="16" t="s">
        <v>515</v>
      </c>
      <c r="B260" s="16" t="s">
        <v>516</v>
      </c>
    </row>
    <row r="261" spans="1:2" ht="15">
      <c r="A261" s="16" t="s">
        <v>517</v>
      </c>
      <c r="B261" s="16" t="s">
        <v>518</v>
      </c>
    </row>
    <row r="262" spans="1:2" ht="15">
      <c r="A262" s="16" t="s">
        <v>519</v>
      </c>
      <c r="B262" s="16" t="s">
        <v>520</v>
      </c>
    </row>
    <row r="263" spans="1:2" ht="15">
      <c r="A263" s="16" t="s">
        <v>521</v>
      </c>
      <c r="B263" s="16" t="s">
        <v>522</v>
      </c>
    </row>
    <row r="264" spans="1:2" ht="15">
      <c r="A264" s="16" t="s">
        <v>523</v>
      </c>
      <c r="B264" s="16" t="s">
        <v>524</v>
      </c>
    </row>
    <row r="265" spans="1:2" ht="15">
      <c r="A265" s="16" t="s">
        <v>525</v>
      </c>
      <c r="B265" s="16" t="s">
        <v>526</v>
      </c>
    </row>
    <row r="266" spans="1:2" ht="15">
      <c r="A266" s="16" t="s">
        <v>527</v>
      </c>
      <c r="B266" s="16" t="s">
        <v>528</v>
      </c>
    </row>
    <row r="267" spans="1:2" ht="15">
      <c r="A267" s="16" t="s">
        <v>529</v>
      </c>
      <c r="B267" s="16" t="s">
        <v>530</v>
      </c>
    </row>
    <row r="268" spans="1:2" ht="15">
      <c r="A268" s="16" t="s">
        <v>531</v>
      </c>
      <c r="B268" s="16" t="s">
        <v>530</v>
      </c>
    </row>
    <row r="269" spans="1:2" ht="15">
      <c r="A269" s="16" t="s">
        <v>532</v>
      </c>
      <c r="B269" s="16" t="s">
        <v>533</v>
      </c>
    </row>
    <row r="270" spans="1:2" ht="15">
      <c r="A270" s="16" t="s">
        <v>534</v>
      </c>
      <c r="B270" s="16" t="s">
        <v>535</v>
      </c>
    </row>
    <row r="271" spans="1:2" ht="15">
      <c r="A271" s="16" t="s">
        <v>536</v>
      </c>
      <c r="B271" s="16" t="s">
        <v>537</v>
      </c>
    </row>
    <row r="272" spans="1:2" ht="15">
      <c r="A272" s="16" t="s">
        <v>538</v>
      </c>
      <c r="B272" s="16" t="s">
        <v>539</v>
      </c>
    </row>
    <row r="273" spans="1:2" ht="15">
      <c r="A273" s="16" t="s">
        <v>540</v>
      </c>
      <c r="B273" s="16" t="s">
        <v>541</v>
      </c>
    </row>
    <row r="274" spans="1:2" ht="15">
      <c r="A274" s="16" t="s">
        <v>542</v>
      </c>
      <c r="B274" s="16" t="s">
        <v>541</v>
      </c>
    </row>
    <row r="275" spans="1:2" ht="15">
      <c r="A275" s="16" t="s">
        <v>543</v>
      </c>
      <c r="B275" s="16" t="s">
        <v>544</v>
      </c>
    </row>
    <row r="276" spans="1:2" ht="15">
      <c r="A276" s="16" t="s">
        <v>545</v>
      </c>
      <c r="B276" s="16" t="s">
        <v>544</v>
      </c>
    </row>
    <row r="277" spans="1:2" ht="15">
      <c r="A277" s="16" t="s">
        <v>546</v>
      </c>
      <c r="B277" s="16" t="s">
        <v>547</v>
      </c>
    </row>
    <row r="278" spans="1:2" ht="15">
      <c r="A278" s="16" t="s">
        <v>548</v>
      </c>
      <c r="B278" s="16" t="s">
        <v>549</v>
      </c>
    </row>
    <row r="279" spans="1:2" ht="15">
      <c r="A279" s="16" t="s">
        <v>550</v>
      </c>
      <c r="B279" s="16" t="s">
        <v>551</v>
      </c>
    </row>
    <row r="280" spans="1:2" ht="15">
      <c r="A280" s="16" t="s">
        <v>552</v>
      </c>
      <c r="B280" s="16" t="s">
        <v>553</v>
      </c>
    </row>
    <row r="281" spans="1:2" ht="15">
      <c r="A281" s="16" t="s">
        <v>554</v>
      </c>
      <c r="B281" s="16" t="s">
        <v>555</v>
      </c>
    </row>
    <row r="282" spans="1:2" ht="15">
      <c r="A282" s="16" t="s">
        <v>556</v>
      </c>
      <c r="B282" s="16" t="s">
        <v>557</v>
      </c>
    </row>
    <row r="283" spans="1:2" ht="15">
      <c r="A283" s="16" t="s">
        <v>558</v>
      </c>
      <c r="B283" s="16" t="s">
        <v>559</v>
      </c>
    </row>
    <row r="284" spans="1:2" ht="15">
      <c r="A284" s="16" t="s">
        <v>560</v>
      </c>
      <c r="B284" s="16" t="s">
        <v>561</v>
      </c>
    </row>
    <row r="285" spans="1:2" ht="15">
      <c r="A285" s="16" t="s">
        <v>562</v>
      </c>
      <c r="B285" s="16" t="s">
        <v>563</v>
      </c>
    </row>
    <row r="286" spans="1:2" ht="15">
      <c r="A286" s="16" t="s">
        <v>564</v>
      </c>
      <c r="B286" s="16" t="s">
        <v>565</v>
      </c>
    </row>
    <row r="287" spans="1:2" ht="15">
      <c r="A287" s="16" t="s">
        <v>566</v>
      </c>
      <c r="B287" s="16" t="s">
        <v>567</v>
      </c>
    </row>
    <row r="288" spans="1:2" ht="15">
      <c r="A288" s="16" t="s">
        <v>568</v>
      </c>
      <c r="B288" s="16" t="s">
        <v>569</v>
      </c>
    </row>
    <row r="289" spans="1:2" ht="15">
      <c r="A289" s="16" t="s">
        <v>570</v>
      </c>
      <c r="B289" s="16" t="s">
        <v>571</v>
      </c>
    </row>
    <row r="290" spans="1:2" ht="15">
      <c r="A290" s="16" t="s">
        <v>572</v>
      </c>
      <c r="B290" s="16" t="s">
        <v>573</v>
      </c>
    </row>
    <row r="291" spans="1:2" ht="15">
      <c r="A291" s="16" t="s">
        <v>574</v>
      </c>
      <c r="B291" s="16" t="s">
        <v>575</v>
      </c>
    </row>
    <row r="292" spans="1:2" ht="15">
      <c r="A292" s="16" t="s">
        <v>576</v>
      </c>
      <c r="B292" s="16" t="s">
        <v>577</v>
      </c>
    </row>
    <row r="293" spans="1:2" ht="15">
      <c r="A293" s="16" t="s">
        <v>578</v>
      </c>
      <c r="B293" s="16" t="s">
        <v>579</v>
      </c>
    </row>
    <row r="294" spans="1:2" ht="15">
      <c r="A294" s="16" t="s">
        <v>580</v>
      </c>
      <c r="B294" s="16" t="s">
        <v>581</v>
      </c>
    </row>
    <row r="295" spans="1:2" ht="15">
      <c r="A295" s="16" t="s">
        <v>582</v>
      </c>
      <c r="B295" s="16" t="s">
        <v>583</v>
      </c>
    </row>
    <row r="296" spans="1:2" ht="15">
      <c r="A296" s="16" t="s">
        <v>584</v>
      </c>
      <c r="B296" s="16" t="s">
        <v>585</v>
      </c>
    </row>
    <row r="297" spans="1:2" ht="15">
      <c r="A297" s="16" t="s">
        <v>586</v>
      </c>
      <c r="B297" s="16" t="s">
        <v>587</v>
      </c>
    </row>
    <row r="298" spans="1:2" ht="15">
      <c r="A298" s="16" t="s">
        <v>588</v>
      </c>
      <c r="B298" s="16" t="s">
        <v>589</v>
      </c>
    </row>
    <row r="299" spans="1:2" ht="15">
      <c r="A299" s="16" t="s">
        <v>590</v>
      </c>
      <c r="B299" s="16" t="s">
        <v>591</v>
      </c>
    </row>
    <row r="300" spans="1:2" ht="15">
      <c r="A300" s="16" t="s">
        <v>592</v>
      </c>
      <c r="B300" s="16" t="s">
        <v>593</v>
      </c>
    </row>
    <row r="301" spans="1:2" ht="15">
      <c r="A301" s="16" t="s">
        <v>594</v>
      </c>
      <c r="B301" s="16" t="s">
        <v>595</v>
      </c>
    </row>
    <row r="302" spans="1:2" ht="15">
      <c r="A302" s="16" t="s">
        <v>596</v>
      </c>
      <c r="B302" s="16" t="s">
        <v>595</v>
      </c>
    </row>
    <row r="303" spans="1:2" ht="15">
      <c r="A303" s="16" t="s">
        <v>597</v>
      </c>
      <c r="B303" s="16" t="s">
        <v>598</v>
      </c>
    </row>
    <row r="304" spans="1:2" ht="15">
      <c r="A304" s="16" t="s">
        <v>599</v>
      </c>
      <c r="B304" s="16" t="s">
        <v>598</v>
      </c>
    </row>
    <row r="305" spans="1:2" ht="15">
      <c r="A305" s="16" t="s">
        <v>600</v>
      </c>
      <c r="B305" s="16" t="s">
        <v>601</v>
      </c>
    </row>
    <row r="306" spans="1:2" ht="15">
      <c r="A306" s="16" t="s">
        <v>602</v>
      </c>
      <c r="B306" s="16" t="s">
        <v>601</v>
      </c>
    </row>
    <row r="307" spans="1:2" ht="15">
      <c r="A307" s="16" t="s">
        <v>603</v>
      </c>
      <c r="B307" s="16" t="s">
        <v>604</v>
      </c>
    </row>
    <row r="308" spans="1:2" ht="15">
      <c r="A308" s="16" t="s">
        <v>605</v>
      </c>
      <c r="B308" s="16" t="s">
        <v>606</v>
      </c>
    </row>
    <row r="309" spans="1:2" ht="15">
      <c r="A309" s="16" t="s">
        <v>607</v>
      </c>
      <c r="B309" s="16" t="s">
        <v>608</v>
      </c>
    </row>
    <row r="310" spans="1:2" ht="15">
      <c r="A310" s="16" t="s">
        <v>609</v>
      </c>
      <c r="B310" s="16" t="s">
        <v>610</v>
      </c>
    </row>
    <row r="311" spans="1:2" ht="15">
      <c r="A311" s="16" t="s">
        <v>611</v>
      </c>
      <c r="B311" s="16" t="s">
        <v>612</v>
      </c>
    </row>
    <row r="312" spans="1:2" ht="15">
      <c r="A312" s="16" t="s">
        <v>613</v>
      </c>
      <c r="B312" s="16" t="s">
        <v>614</v>
      </c>
    </row>
    <row r="313" spans="1:2" ht="15">
      <c r="A313" s="16" t="s">
        <v>615</v>
      </c>
      <c r="B313" s="16" t="s">
        <v>616</v>
      </c>
    </row>
    <row r="314" spans="1:2" ht="15">
      <c r="A314" s="16" t="s">
        <v>617</v>
      </c>
      <c r="B314" s="16" t="s">
        <v>618</v>
      </c>
    </row>
    <row r="315" spans="1:2" ht="15">
      <c r="A315" s="16" t="s">
        <v>619</v>
      </c>
      <c r="B315" s="16" t="s">
        <v>620</v>
      </c>
    </row>
    <row r="316" spans="1:2" ht="15">
      <c r="A316" s="16" t="s">
        <v>621</v>
      </c>
      <c r="B316" s="16" t="s">
        <v>622</v>
      </c>
    </row>
    <row r="317" spans="1:2" ht="15">
      <c r="A317" s="16" t="s">
        <v>623</v>
      </c>
      <c r="B317" s="16" t="s">
        <v>624</v>
      </c>
    </row>
    <row r="318" spans="1:2" ht="15">
      <c r="A318" s="16" t="s">
        <v>625</v>
      </c>
      <c r="B318" s="16" t="s">
        <v>626</v>
      </c>
    </row>
    <row r="319" spans="1:2" ht="15">
      <c r="A319" s="16" t="s">
        <v>627</v>
      </c>
      <c r="B319" s="16" t="s">
        <v>628</v>
      </c>
    </row>
    <row r="320" spans="1:2" ht="15">
      <c r="A320" s="16" t="s">
        <v>629</v>
      </c>
      <c r="B320" s="16" t="s">
        <v>630</v>
      </c>
    </row>
    <row r="321" spans="1:2" ht="15">
      <c r="A321" s="16" t="s">
        <v>631</v>
      </c>
      <c r="B321" s="16" t="s">
        <v>632</v>
      </c>
    </row>
    <row r="322" spans="1:2" ht="15">
      <c r="A322" s="16" t="s">
        <v>633</v>
      </c>
      <c r="B322" s="16" t="s">
        <v>634</v>
      </c>
    </row>
    <row r="323" spans="1:2" ht="15">
      <c r="A323" s="16" t="s">
        <v>635</v>
      </c>
      <c r="B323" s="16" t="s">
        <v>636</v>
      </c>
    </row>
    <row r="324" spans="1:2" ht="15">
      <c r="A324" s="16" t="s">
        <v>637</v>
      </c>
      <c r="B324" s="16" t="s">
        <v>638</v>
      </c>
    </row>
    <row r="325" spans="1:2" ht="15">
      <c r="A325" s="16" t="s">
        <v>639</v>
      </c>
      <c r="B325" s="16" t="s">
        <v>638</v>
      </c>
    </row>
    <row r="326" spans="1:2" ht="15">
      <c r="A326" s="16" t="s">
        <v>640</v>
      </c>
      <c r="B326" s="16" t="s">
        <v>641</v>
      </c>
    </row>
    <row r="327" spans="1:2" ht="15">
      <c r="A327" s="16" t="s">
        <v>642</v>
      </c>
      <c r="B327" s="16" t="s">
        <v>641</v>
      </c>
    </row>
    <row r="328" spans="1:2" ht="15">
      <c r="A328" s="16" t="s">
        <v>643</v>
      </c>
      <c r="B328" s="16" t="s">
        <v>644</v>
      </c>
    </row>
    <row r="329" spans="1:2" ht="15">
      <c r="A329" s="16" t="s">
        <v>645</v>
      </c>
      <c r="B329" s="16" t="s">
        <v>644</v>
      </c>
    </row>
    <row r="330" spans="1:2" ht="15">
      <c r="A330" s="16" t="s">
        <v>646</v>
      </c>
      <c r="B330" s="16" t="s">
        <v>647</v>
      </c>
    </row>
    <row r="331" spans="1:2" ht="15">
      <c r="A331" s="16" t="s">
        <v>648</v>
      </c>
      <c r="B331" s="16" t="s">
        <v>649</v>
      </c>
    </row>
    <row r="332" spans="1:2" ht="15">
      <c r="A332" s="16" t="s">
        <v>650</v>
      </c>
      <c r="B332" s="16" t="s">
        <v>651</v>
      </c>
    </row>
    <row r="333" spans="1:2" ht="15">
      <c r="A333" s="16" t="s">
        <v>652</v>
      </c>
      <c r="B333" s="16" t="s">
        <v>653</v>
      </c>
    </row>
    <row r="334" spans="1:2" ht="15">
      <c r="A334" s="16" t="s">
        <v>654</v>
      </c>
      <c r="B334" s="16" t="s">
        <v>653</v>
      </c>
    </row>
    <row r="335" spans="1:2" ht="15">
      <c r="A335" s="16" t="s">
        <v>655</v>
      </c>
      <c r="B335" s="16" t="s">
        <v>656</v>
      </c>
    </row>
    <row r="336" spans="1:2" ht="15">
      <c r="A336" s="16" t="s">
        <v>657</v>
      </c>
      <c r="B336" s="16" t="s">
        <v>656</v>
      </c>
    </row>
    <row r="337" spans="1:2" ht="15">
      <c r="A337" s="16" t="s">
        <v>658</v>
      </c>
      <c r="B337" s="16" t="s">
        <v>659</v>
      </c>
    </row>
    <row r="338" spans="1:2" ht="15">
      <c r="A338" s="16" t="s">
        <v>660</v>
      </c>
      <c r="B338" s="16" t="s">
        <v>659</v>
      </c>
    </row>
    <row r="339" spans="1:2" ht="15">
      <c r="A339" s="16" t="s">
        <v>661</v>
      </c>
      <c r="B339" s="16" t="s">
        <v>662</v>
      </c>
    </row>
    <row r="340" spans="1:2" ht="15">
      <c r="A340" s="16" t="s">
        <v>663</v>
      </c>
      <c r="B340" s="16" t="s">
        <v>664</v>
      </c>
    </row>
    <row r="341" spans="1:2" ht="15">
      <c r="A341" s="16" t="s">
        <v>665</v>
      </c>
      <c r="B341" s="16" t="s">
        <v>666</v>
      </c>
    </row>
    <row r="342" spans="1:2" ht="15">
      <c r="A342" s="16" t="s">
        <v>667</v>
      </c>
      <c r="B342" s="16" t="s">
        <v>668</v>
      </c>
    </row>
    <row r="343" spans="1:2" ht="15">
      <c r="A343" s="16" t="s">
        <v>669</v>
      </c>
      <c r="B343" s="16" t="s">
        <v>670</v>
      </c>
    </row>
    <row r="344" spans="1:2" ht="15">
      <c r="A344" s="16" t="s">
        <v>671</v>
      </c>
      <c r="B344" s="16" t="s">
        <v>670</v>
      </c>
    </row>
    <row r="345" spans="1:2" ht="15">
      <c r="A345" s="16" t="s">
        <v>672</v>
      </c>
      <c r="B345" s="16" t="s">
        <v>673</v>
      </c>
    </row>
    <row r="346" spans="1:2" ht="15">
      <c r="A346" s="16" t="s">
        <v>674</v>
      </c>
      <c r="B346" s="16" t="s">
        <v>675</v>
      </c>
    </row>
    <row r="347" spans="1:2" ht="15">
      <c r="A347" s="16" t="s">
        <v>676</v>
      </c>
      <c r="B347" s="16" t="s">
        <v>677</v>
      </c>
    </row>
    <row r="348" spans="1:2" ht="15">
      <c r="A348" s="16" t="s">
        <v>678</v>
      </c>
      <c r="B348" s="16" t="s">
        <v>679</v>
      </c>
    </row>
    <row r="349" spans="1:2" ht="15">
      <c r="A349" s="16" t="s">
        <v>680</v>
      </c>
      <c r="B349" s="16" t="s">
        <v>681</v>
      </c>
    </row>
    <row r="350" spans="1:2" ht="15">
      <c r="A350" s="16" t="s">
        <v>682</v>
      </c>
      <c r="B350" s="16" t="s">
        <v>681</v>
      </c>
    </row>
    <row r="351" spans="1:2" ht="15">
      <c r="A351" s="16" t="s">
        <v>683</v>
      </c>
      <c r="B351" s="16" t="s">
        <v>684</v>
      </c>
    </row>
    <row r="352" spans="1:2" ht="15">
      <c r="A352" s="16" t="s">
        <v>685</v>
      </c>
      <c r="B352" s="16" t="s">
        <v>686</v>
      </c>
    </row>
    <row r="353" spans="1:2" ht="15">
      <c r="A353" s="16" t="s">
        <v>687</v>
      </c>
      <c r="B353" s="16" t="s">
        <v>688</v>
      </c>
    </row>
    <row r="354" spans="1:2" ht="15">
      <c r="A354" s="16" t="s">
        <v>689</v>
      </c>
      <c r="B354" s="16" t="s">
        <v>690</v>
      </c>
    </row>
    <row r="355" spans="1:2" ht="15">
      <c r="A355" s="16" t="s">
        <v>691</v>
      </c>
      <c r="B355" s="16" t="s">
        <v>690</v>
      </c>
    </row>
    <row r="356" spans="1:2" ht="15">
      <c r="A356" s="16" t="s">
        <v>692</v>
      </c>
      <c r="B356" s="16" t="s">
        <v>693</v>
      </c>
    </row>
    <row r="357" spans="1:2" ht="15">
      <c r="A357" s="16" t="s">
        <v>694</v>
      </c>
      <c r="B357" s="16" t="s">
        <v>695</v>
      </c>
    </row>
    <row r="358" spans="1:2" ht="15">
      <c r="A358" s="16" t="s">
        <v>696</v>
      </c>
      <c r="B358" s="16" t="s">
        <v>697</v>
      </c>
    </row>
    <row r="359" spans="1:2" ht="15">
      <c r="A359" s="16" t="s">
        <v>698</v>
      </c>
      <c r="B359" s="16" t="s">
        <v>699</v>
      </c>
    </row>
    <row r="360" spans="1:2" ht="15">
      <c r="A360" s="16" t="s">
        <v>700</v>
      </c>
      <c r="B360" s="16" t="s">
        <v>701</v>
      </c>
    </row>
    <row r="361" spans="1:2" ht="15">
      <c r="A361" s="16" t="s">
        <v>702</v>
      </c>
      <c r="B361" s="16" t="s">
        <v>703</v>
      </c>
    </row>
    <row r="362" spans="1:2" ht="15">
      <c r="A362" s="16" t="s">
        <v>704</v>
      </c>
      <c r="B362" s="16" t="s">
        <v>705</v>
      </c>
    </row>
    <row r="363" spans="1:2" ht="15">
      <c r="A363" s="16" t="s">
        <v>706</v>
      </c>
      <c r="B363" s="16" t="s">
        <v>707</v>
      </c>
    </row>
    <row r="364" spans="1:2" ht="15">
      <c r="A364" s="16" t="s">
        <v>708</v>
      </c>
      <c r="B364" s="16" t="s">
        <v>709</v>
      </c>
    </row>
    <row r="365" spans="1:2" ht="15">
      <c r="A365" s="16" t="s">
        <v>710</v>
      </c>
      <c r="B365" s="16" t="s">
        <v>711</v>
      </c>
    </row>
    <row r="366" spans="1:2" ht="15">
      <c r="A366" s="16" t="s">
        <v>712</v>
      </c>
      <c r="B366" s="16" t="s">
        <v>713</v>
      </c>
    </row>
    <row r="367" spans="1:2" ht="15">
      <c r="A367" s="16" t="s">
        <v>714</v>
      </c>
      <c r="B367" s="16" t="s">
        <v>715</v>
      </c>
    </row>
    <row r="368" spans="1:2" ht="15">
      <c r="A368" s="16" t="s">
        <v>716</v>
      </c>
      <c r="B368" s="16" t="s">
        <v>717</v>
      </c>
    </row>
    <row r="369" spans="1:2" ht="15">
      <c r="A369" s="16" t="s">
        <v>718</v>
      </c>
      <c r="B369" s="16" t="s">
        <v>719</v>
      </c>
    </row>
    <row r="370" spans="1:2" ht="15">
      <c r="A370" s="16" t="s">
        <v>720</v>
      </c>
      <c r="B370" s="16" t="s">
        <v>721</v>
      </c>
    </row>
    <row r="371" spans="1:2" ht="15">
      <c r="A371" s="16" t="s">
        <v>722</v>
      </c>
      <c r="B371" s="16" t="s">
        <v>721</v>
      </c>
    </row>
    <row r="372" spans="1:2" ht="15">
      <c r="A372" s="16" t="s">
        <v>723</v>
      </c>
      <c r="B372" s="16" t="s">
        <v>724</v>
      </c>
    </row>
    <row r="373" spans="1:2" ht="15">
      <c r="A373" s="16" t="s">
        <v>725</v>
      </c>
      <c r="B373" s="16" t="s">
        <v>726</v>
      </c>
    </row>
    <row r="374" spans="1:2" ht="15">
      <c r="A374" s="16" t="s">
        <v>727</v>
      </c>
      <c r="B374" s="16" t="s">
        <v>728</v>
      </c>
    </row>
    <row r="375" spans="1:2" ht="15">
      <c r="A375" s="16" t="s">
        <v>729</v>
      </c>
      <c r="B375" s="16" t="s">
        <v>730</v>
      </c>
    </row>
    <row r="376" spans="1:2" ht="15">
      <c r="A376" s="16" t="s">
        <v>731</v>
      </c>
      <c r="B376" s="16" t="s">
        <v>732</v>
      </c>
    </row>
    <row r="377" spans="1:2" ht="15">
      <c r="A377" s="16" t="s">
        <v>733</v>
      </c>
      <c r="B377" s="16" t="s">
        <v>734</v>
      </c>
    </row>
    <row r="378" spans="1:2" ht="15">
      <c r="A378" s="16" t="s">
        <v>735</v>
      </c>
      <c r="B378" s="16" t="s">
        <v>736</v>
      </c>
    </row>
    <row r="379" spans="1:2" ht="15">
      <c r="A379" s="16" t="s">
        <v>737</v>
      </c>
      <c r="B379" s="16" t="s">
        <v>738</v>
      </c>
    </row>
    <row r="380" spans="1:2" ht="15">
      <c r="A380" s="16" t="s">
        <v>739</v>
      </c>
      <c r="B380" s="16" t="s">
        <v>740</v>
      </c>
    </row>
    <row r="381" spans="1:2" ht="15">
      <c r="A381" s="16" t="s">
        <v>741</v>
      </c>
      <c r="B381" s="16" t="s">
        <v>742</v>
      </c>
    </row>
    <row r="382" spans="1:2" ht="15">
      <c r="A382" s="16" t="s">
        <v>743</v>
      </c>
      <c r="B382" s="16" t="s">
        <v>744</v>
      </c>
    </row>
    <row r="383" spans="1:2" ht="15">
      <c r="A383" s="16" t="s">
        <v>745</v>
      </c>
      <c r="B383" s="16" t="s">
        <v>746</v>
      </c>
    </row>
    <row r="384" spans="1:2" ht="15">
      <c r="A384" s="16" t="s">
        <v>747</v>
      </c>
      <c r="B384" s="16" t="s">
        <v>748</v>
      </c>
    </row>
    <row r="385" spans="1:2" ht="15">
      <c r="A385" s="16" t="s">
        <v>749</v>
      </c>
      <c r="B385" s="16" t="s">
        <v>748</v>
      </c>
    </row>
    <row r="386" spans="1:2" ht="15">
      <c r="A386" s="16" t="s">
        <v>750</v>
      </c>
      <c r="B386" s="16" t="s">
        <v>751</v>
      </c>
    </row>
    <row r="387" spans="1:2" ht="15">
      <c r="A387" s="16" t="s">
        <v>752</v>
      </c>
      <c r="B387" s="16" t="s">
        <v>751</v>
      </c>
    </row>
    <row r="388" spans="1:2" ht="15">
      <c r="A388" s="16" t="s">
        <v>753</v>
      </c>
      <c r="B388" s="16" t="s">
        <v>754</v>
      </c>
    </row>
    <row r="389" spans="1:2" ht="15">
      <c r="A389" s="16" t="s">
        <v>755</v>
      </c>
      <c r="B389" s="16" t="s">
        <v>756</v>
      </c>
    </row>
    <row r="390" spans="1:2" ht="15">
      <c r="A390" s="16" t="s">
        <v>757</v>
      </c>
      <c r="B390" s="16" t="s">
        <v>758</v>
      </c>
    </row>
    <row r="391" spans="1:2" ht="15">
      <c r="A391" s="16" t="s">
        <v>759</v>
      </c>
      <c r="B391" s="16" t="s">
        <v>760</v>
      </c>
    </row>
    <row r="392" spans="1:2" ht="15">
      <c r="A392" s="16" t="s">
        <v>761</v>
      </c>
      <c r="B392" s="16" t="s">
        <v>762</v>
      </c>
    </row>
    <row r="393" spans="1:2" ht="15">
      <c r="A393" s="16" t="s">
        <v>763</v>
      </c>
      <c r="B393" s="16" t="s">
        <v>764</v>
      </c>
    </row>
    <row r="394" spans="1:2" ht="15">
      <c r="A394" s="16" t="s">
        <v>765</v>
      </c>
      <c r="B394" s="16" t="s">
        <v>766</v>
      </c>
    </row>
    <row r="395" spans="1:2" ht="15">
      <c r="A395" s="16" t="s">
        <v>767</v>
      </c>
      <c r="B395" s="16" t="s">
        <v>768</v>
      </c>
    </row>
    <row r="396" spans="1:2" ht="15">
      <c r="A396" s="16" t="s">
        <v>769</v>
      </c>
      <c r="B396" s="16" t="s">
        <v>768</v>
      </c>
    </row>
    <row r="397" spans="1:2" ht="15">
      <c r="A397" s="16" t="s">
        <v>770</v>
      </c>
      <c r="B397" s="16" t="s">
        <v>771</v>
      </c>
    </row>
    <row r="398" spans="1:2" ht="15">
      <c r="A398" s="16" t="s">
        <v>772</v>
      </c>
      <c r="B398" s="16" t="s">
        <v>771</v>
      </c>
    </row>
    <row r="399" spans="1:2" ht="15">
      <c r="A399" s="16" t="s">
        <v>773</v>
      </c>
      <c r="B399" s="16" t="s">
        <v>774</v>
      </c>
    </row>
    <row r="400" spans="1:2" ht="15">
      <c r="A400" s="16" t="s">
        <v>775</v>
      </c>
      <c r="B400" s="16" t="s">
        <v>774</v>
      </c>
    </row>
    <row r="401" spans="1:2" ht="15">
      <c r="A401" s="16" t="s">
        <v>776</v>
      </c>
      <c r="B401" s="16" t="s">
        <v>777</v>
      </c>
    </row>
    <row r="402" spans="1:2" ht="15">
      <c r="A402" s="16" t="s">
        <v>778</v>
      </c>
      <c r="B402" s="16" t="s">
        <v>779</v>
      </c>
    </row>
    <row r="403" spans="1:2" ht="15">
      <c r="A403" s="16" t="s">
        <v>780</v>
      </c>
      <c r="B403" s="16" t="s">
        <v>781</v>
      </c>
    </row>
    <row r="404" spans="1:2" ht="15">
      <c r="A404" s="16" t="s">
        <v>782</v>
      </c>
      <c r="B404" s="16" t="s">
        <v>783</v>
      </c>
    </row>
    <row r="405" spans="1:2" ht="15">
      <c r="A405" s="16" t="s">
        <v>784</v>
      </c>
      <c r="B405" s="16" t="s">
        <v>785</v>
      </c>
    </row>
    <row r="406" spans="1:2" ht="15">
      <c r="A406" s="16" t="s">
        <v>786</v>
      </c>
      <c r="B406" s="16" t="s">
        <v>785</v>
      </c>
    </row>
    <row r="407" spans="1:2" ht="15">
      <c r="A407" s="16" t="s">
        <v>787</v>
      </c>
      <c r="B407" s="16" t="s">
        <v>788</v>
      </c>
    </row>
    <row r="408" spans="1:2" ht="15">
      <c r="A408" s="16" t="s">
        <v>789</v>
      </c>
      <c r="B408" s="16" t="s">
        <v>790</v>
      </c>
    </row>
    <row r="409" spans="1:2" ht="15">
      <c r="A409" s="16" t="s">
        <v>791</v>
      </c>
      <c r="B409" s="16" t="s">
        <v>792</v>
      </c>
    </row>
    <row r="410" spans="1:2" ht="15">
      <c r="A410" s="16" t="s">
        <v>793</v>
      </c>
      <c r="B410" s="16" t="s">
        <v>794</v>
      </c>
    </row>
    <row r="411" spans="1:2" ht="15">
      <c r="A411" s="16" t="s">
        <v>795</v>
      </c>
      <c r="B411" s="16" t="s">
        <v>796</v>
      </c>
    </row>
    <row r="412" spans="1:2" ht="15">
      <c r="A412" s="16" t="s">
        <v>797</v>
      </c>
      <c r="B412" s="16" t="s">
        <v>798</v>
      </c>
    </row>
    <row r="413" spans="1:2" ht="15">
      <c r="A413" s="16" t="s">
        <v>799</v>
      </c>
      <c r="B413" s="16" t="s">
        <v>800</v>
      </c>
    </row>
    <row r="414" spans="1:2" ht="15">
      <c r="A414" s="16" t="s">
        <v>801</v>
      </c>
      <c r="B414" s="16" t="s">
        <v>802</v>
      </c>
    </row>
    <row r="415" spans="1:2" ht="15">
      <c r="A415" s="16" t="s">
        <v>803</v>
      </c>
      <c r="B415" s="16" t="s">
        <v>804</v>
      </c>
    </row>
    <row r="416" spans="1:2" ht="15">
      <c r="A416" s="16" t="s">
        <v>805</v>
      </c>
      <c r="B416" s="16" t="s">
        <v>806</v>
      </c>
    </row>
    <row r="417" spans="1:2" ht="15">
      <c r="A417" s="16" t="s">
        <v>807</v>
      </c>
      <c r="B417" s="16" t="s">
        <v>806</v>
      </c>
    </row>
    <row r="418" spans="1:2" ht="15">
      <c r="A418" s="16" t="s">
        <v>808</v>
      </c>
      <c r="B418" s="16" t="s">
        <v>809</v>
      </c>
    </row>
    <row r="419" spans="1:2" ht="15">
      <c r="A419" s="16" t="s">
        <v>810</v>
      </c>
      <c r="B419" s="16" t="s">
        <v>809</v>
      </c>
    </row>
    <row r="420" spans="1:2" ht="15">
      <c r="A420" s="16" t="s">
        <v>811</v>
      </c>
      <c r="B420" s="16" t="s">
        <v>812</v>
      </c>
    </row>
    <row r="421" spans="1:2" ht="15">
      <c r="A421" s="16" t="s">
        <v>813</v>
      </c>
      <c r="B421" s="16" t="s">
        <v>812</v>
      </c>
    </row>
    <row r="422" spans="1:2" ht="15">
      <c r="A422" s="16" t="s">
        <v>814</v>
      </c>
      <c r="B422" s="16" t="s">
        <v>815</v>
      </c>
    </row>
    <row r="423" spans="1:2" ht="15">
      <c r="A423" s="16" t="s">
        <v>816</v>
      </c>
      <c r="B423" s="16" t="s">
        <v>815</v>
      </c>
    </row>
    <row r="424" spans="1:2" ht="15">
      <c r="A424" s="16" t="s">
        <v>817</v>
      </c>
      <c r="B424" s="16" t="s">
        <v>818</v>
      </c>
    </row>
    <row r="425" spans="1:2" ht="15">
      <c r="A425" s="16" t="s">
        <v>819</v>
      </c>
      <c r="B425" s="16" t="s">
        <v>820</v>
      </c>
    </row>
    <row r="426" spans="1:2" ht="15">
      <c r="A426" s="16" t="s">
        <v>821</v>
      </c>
      <c r="B426" s="16" t="s">
        <v>822</v>
      </c>
    </row>
    <row r="427" spans="1:2" ht="15">
      <c r="A427" s="16" t="s">
        <v>823</v>
      </c>
      <c r="B427" s="16" t="s">
        <v>824</v>
      </c>
    </row>
    <row r="428" spans="1:2" ht="15">
      <c r="A428" s="16" t="s">
        <v>825</v>
      </c>
      <c r="B428" s="16" t="s">
        <v>826</v>
      </c>
    </row>
    <row r="429" spans="1:2" ht="15">
      <c r="A429" s="16" t="s">
        <v>827</v>
      </c>
      <c r="B429" s="16" t="s">
        <v>828</v>
      </c>
    </row>
    <row r="430" spans="1:2" ht="15">
      <c r="A430" s="16" t="s">
        <v>829</v>
      </c>
      <c r="B430" s="16" t="s">
        <v>830</v>
      </c>
    </row>
    <row r="431" spans="1:2" ht="15">
      <c r="A431" s="16" t="s">
        <v>831</v>
      </c>
      <c r="B431" s="16" t="s">
        <v>832</v>
      </c>
    </row>
    <row r="432" spans="1:2" ht="15">
      <c r="A432" s="16" t="s">
        <v>833</v>
      </c>
      <c r="B432" s="16" t="s">
        <v>834</v>
      </c>
    </row>
    <row r="433" spans="1:2" ht="15">
      <c r="A433" s="16" t="s">
        <v>835</v>
      </c>
      <c r="B433" s="16" t="s">
        <v>836</v>
      </c>
    </row>
    <row r="434" spans="1:2" ht="15">
      <c r="A434" s="16" t="s">
        <v>837</v>
      </c>
      <c r="B434" s="16" t="s">
        <v>838</v>
      </c>
    </row>
    <row r="435" spans="1:2" ht="15">
      <c r="A435" s="16" t="s">
        <v>839</v>
      </c>
      <c r="B435" s="16" t="s">
        <v>840</v>
      </c>
    </row>
    <row r="436" spans="1:2" ht="15">
      <c r="A436" s="16" t="s">
        <v>841</v>
      </c>
      <c r="B436" s="16" t="s">
        <v>842</v>
      </c>
    </row>
    <row r="437" spans="1:2" ht="15">
      <c r="A437" s="16" t="s">
        <v>843</v>
      </c>
      <c r="B437" s="16" t="s">
        <v>844</v>
      </c>
    </row>
    <row r="438" spans="1:2" ht="15">
      <c r="A438" s="16" t="s">
        <v>845</v>
      </c>
      <c r="B438" s="16" t="s">
        <v>844</v>
      </c>
    </row>
    <row r="439" spans="1:2" ht="15">
      <c r="A439" s="16" t="s">
        <v>846</v>
      </c>
      <c r="B439" s="16" t="s">
        <v>847</v>
      </c>
    </row>
    <row r="440" spans="1:2" ht="15">
      <c r="A440" s="16" t="s">
        <v>848</v>
      </c>
      <c r="B440" s="16" t="s">
        <v>847</v>
      </c>
    </row>
    <row r="441" spans="1:2" ht="15">
      <c r="A441" s="16" t="s">
        <v>849</v>
      </c>
      <c r="B441" s="16" t="s">
        <v>850</v>
      </c>
    </row>
    <row r="442" spans="1:2" ht="15">
      <c r="A442" s="16" t="s">
        <v>851</v>
      </c>
      <c r="B442" s="16" t="s">
        <v>852</v>
      </c>
    </row>
    <row r="443" spans="1:2" ht="15">
      <c r="A443" s="16" t="s">
        <v>853</v>
      </c>
      <c r="B443" s="16" t="s">
        <v>854</v>
      </c>
    </row>
    <row r="444" spans="1:2" ht="15">
      <c r="A444" s="16" t="s">
        <v>855</v>
      </c>
      <c r="B444" s="16" t="s">
        <v>856</v>
      </c>
    </row>
    <row r="445" spans="1:2" ht="15">
      <c r="A445" s="16" t="s">
        <v>857</v>
      </c>
      <c r="B445" s="16" t="s">
        <v>858</v>
      </c>
    </row>
    <row r="446" spans="1:2" ht="15">
      <c r="A446" s="16" t="s">
        <v>859</v>
      </c>
      <c r="B446" s="16" t="s">
        <v>860</v>
      </c>
    </row>
    <row r="447" spans="1:2" ht="15">
      <c r="A447" s="16" t="s">
        <v>861</v>
      </c>
      <c r="B447" s="16" t="s">
        <v>862</v>
      </c>
    </row>
    <row r="448" spans="1:2" ht="15">
      <c r="A448" s="16" t="s">
        <v>863</v>
      </c>
      <c r="B448" s="16" t="s">
        <v>864</v>
      </c>
    </row>
    <row r="449" spans="1:2" ht="15">
      <c r="A449" s="16" t="s">
        <v>865</v>
      </c>
      <c r="B449" s="16" t="s">
        <v>866</v>
      </c>
    </row>
    <row r="450" spans="1:2" ht="15">
      <c r="A450" s="16" t="s">
        <v>867</v>
      </c>
      <c r="B450" s="16" t="s">
        <v>868</v>
      </c>
    </row>
    <row r="451" spans="1:2" ht="15">
      <c r="A451" s="16" t="s">
        <v>869</v>
      </c>
      <c r="B451" s="16" t="s">
        <v>868</v>
      </c>
    </row>
    <row r="452" spans="1:2" ht="15">
      <c r="A452" s="16" t="s">
        <v>870</v>
      </c>
      <c r="B452" s="16" t="s">
        <v>871</v>
      </c>
    </row>
    <row r="453" spans="1:2" ht="15">
      <c r="A453" s="16" t="s">
        <v>872</v>
      </c>
      <c r="B453" s="16" t="s">
        <v>873</v>
      </c>
    </row>
    <row r="454" spans="1:2" ht="15">
      <c r="A454" s="16" t="s">
        <v>874</v>
      </c>
      <c r="B454" s="16" t="s">
        <v>873</v>
      </c>
    </row>
    <row r="455" spans="1:2" ht="15">
      <c r="A455" s="16" t="s">
        <v>875</v>
      </c>
      <c r="B455" s="16" t="s">
        <v>876</v>
      </c>
    </row>
    <row r="456" spans="1:2" ht="15">
      <c r="A456" s="16" t="s">
        <v>877</v>
      </c>
      <c r="B456" s="16" t="s">
        <v>878</v>
      </c>
    </row>
    <row r="457" spans="1:2" ht="15">
      <c r="A457" s="16" t="s">
        <v>879</v>
      </c>
      <c r="B457" s="16" t="s">
        <v>878</v>
      </c>
    </row>
    <row r="458" spans="1:2" ht="15">
      <c r="A458" s="16" t="s">
        <v>880</v>
      </c>
      <c r="B458" s="16" t="s">
        <v>878</v>
      </c>
    </row>
    <row r="459" spans="1:2" ht="15">
      <c r="A459" s="16" t="s">
        <v>881</v>
      </c>
      <c r="B459" s="16" t="s">
        <v>882</v>
      </c>
    </row>
    <row r="460" spans="1:2" ht="15">
      <c r="A460" s="16" t="s">
        <v>883</v>
      </c>
      <c r="B460" s="16" t="s">
        <v>884</v>
      </c>
    </row>
    <row r="461" spans="1:2" ht="15">
      <c r="A461" s="16" t="s">
        <v>885</v>
      </c>
      <c r="B461" s="16" t="s">
        <v>886</v>
      </c>
    </row>
    <row r="462" spans="1:2" ht="15">
      <c r="A462" s="16" t="s">
        <v>887</v>
      </c>
      <c r="B462" s="16" t="s">
        <v>888</v>
      </c>
    </row>
    <row r="463" spans="1:2" ht="15">
      <c r="A463" s="16" t="s">
        <v>889</v>
      </c>
      <c r="B463" s="16" t="s">
        <v>890</v>
      </c>
    </row>
    <row r="464" spans="1:2" ht="15">
      <c r="A464" s="16" t="s">
        <v>891</v>
      </c>
      <c r="B464" s="16" t="s">
        <v>892</v>
      </c>
    </row>
    <row r="465" spans="1:2" ht="15">
      <c r="A465" s="16" t="s">
        <v>893</v>
      </c>
      <c r="B465" s="16" t="s">
        <v>894</v>
      </c>
    </row>
    <row r="466" spans="1:2" ht="15">
      <c r="A466" s="16" t="s">
        <v>895</v>
      </c>
      <c r="B466" s="16" t="s">
        <v>896</v>
      </c>
    </row>
    <row r="467" spans="1:2" ht="15">
      <c r="A467" s="16" t="s">
        <v>897</v>
      </c>
      <c r="B467" s="16" t="s">
        <v>898</v>
      </c>
    </row>
    <row r="468" spans="1:2" ht="15">
      <c r="A468" s="16" t="s">
        <v>899</v>
      </c>
      <c r="B468" s="16" t="s">
        <v>900</v>
      </c>
    </row>
    <row r="469" spans="1:2" ht="15">
      <c r="A469" s="16" t="s">
        <v>901</v>
      </c>
      <c r="B469" s="16" t="s">
        <v>902</v>
      </c>
    </row>
    <row r="470" spans="1:2" ht="15">
      <c r="A470" s="16" t="s">
        <v>903</v>
      </c>
      <c r="B470" s="16" t="s">
        <v>902</v>
      </c>
    </row>
    <row r="471" spans="1:2" ht="15">
      <c r="A471" s="16" t="s">
        <v>904</v>
      </c>
      <c r="B471" s="16" t="s">
        <v>902</v>
      </c>
    </row>
    <row r="472" spans="1:2" ht="15">
      <c r="A472" s="16" t="s">
        <v>905</v>
      </c>
      <c r="B472" s="16" t="s">
        <v>906</v>
      </c>
    </row>
    <row r="473" spans="1:2" ht="15">
      <c r="A473" s="16" t="s">
        <v>907</v>
      </c>
      <c r="B473" s="16" t="s">
        <v>908</v>
      </c>
    </row>
    <row r="474" spans="1:2" ht="15">
      <c r="A474" s="16" t="s">
        <v>909</v>
      </c>
      <c r="B474" s="16" t="s">
        <v>910</v>
      </c>
    </row>
    <row r="475" spans="1:2" ht="15">
      <c r="A475" s="16" t="s">
        <v>911</v>
      </c>
      <c r="B475" s="16" t="s">
        <v>910</v>
      </c>
    </row>
    <row r="476" spans="1:2" ht="15">
      <c r="A476" s="16" t="s">
        <v>912</v>
      </c>
      <c r="B476" s="16" t="s">
        <v>913</v>
      </c>
    </row>
    <row r="477" spans="1:2" ht="15">
      <c r="A477" s="16" t="s">
        <v>914</v>
      </c>
      <c r="B477" s="16" t="s">
        <v>913</v>
      </c>
    </row>
    <row r="478" spans="1:2" ht="15">
      <c r="A478" s="16" t="s">
        <v>915</v>
      </c>
      <c r="B478" s="16" t="s">
        <v>916</v>
      </c>
    </row>
    <row r="479" spans="1:2" ht="15">
      <c r="A479" s="16" t="s">
        <v>917</v>
      </c>
      <c r="B479" s="16" t="s">
        <v>918</v>
      </c>
    </row>
    <row r="480" spans="1:2" ht="15">
      <c r="A480" s="16" t="s">
        <v>919</v>
      </c>
      <c r="B480" s="16" t="s">
        <v>920</v>
      </c>
    </row>
    <row r="481" spans="1:2" ht="15">
      <c r="A481" s="16" t="s">
        <v>921</v>
      </c>
      <c r="B481" s="16" t="s">
        <v>922</v>
      </c>
    </row>
    <row r="482" spans="1:2" ht="15">
      <c r="A482" s="16" t="s">
        <v>923</v>
      </c>
      <c r="B482" s="16" t="s">
        <v>924</v>
      </c>
    </row>
    <row r="483" spans="1:2" ht="15">
      <c r="A483" s="16" t="s">
        <v>925</v>
      </c>
      <c r="B483" s="16" t="s">
        <v>926</v>
      </c>
    </row>
    <row r="484" spans="1:2" ht="15">
      <c r="A484" s="16" t="s">
        <v>927</v>
      </c>
      <c r="B484" s="16" t="s">
        <v>928</v>
      </c>
    </row>
    <row r="485" spans="1:2" ht="15">
      <c r="A485" s="16" t="s">
        <v>929</v>
      </c>
      <c r="B485" s="16" t="s">
        <v>930</v>
      </c>
    </row>
    <row r="486" spans="1:2" ht="15">
      <c r="A486" s="16" t="s">
        <v>931</v>
      </c>
      <c r="B486" s="16" t="s">
        <v>932</v>
      </c>
    </row>
    <row r="487" spans="1:2" ht="15">
      <c r="A487" s="16" t="s">
        <v>933</v>
      </c>
      <c r="B487" s="16" t="s">
        <v>934</v>
      </c>
    </row>
    <row r="488" spans="1:2" ht="15">
      <c r="A488" s="16" t="s">
        <v>935</v>
      </c>
      <c r="B488" s="16" t="s">
        <v>936</v>
      </c>
    </row>
    <row r="489" spans="1:2" ht="15">
      <c r="A489" s="16" t="s">
        <v>937</v>
      </c>
      <c r="B489" s="16" t="s">
        <v>938</v>
      </c>
    </row>
    <row r="490" spans="1:2" ht="15">
      <c r="A490" s="16" t="s">
        <v>939</v>
      </c>
      <c r="B490" s="16" t="s">
        <v>940</v>
      </c>
    </row>
    <row r="491" spans="1:2" ht="15">
      <c r="A491" s="16" t="s">
        <v>941</v>
      </c>
      <c r="B491" s="16" t="s">
        <v>942</v>
      </c>
    </row>
    <row r="492" spans="1:2" ht="15">
      <c r="A492" s="16" t="s">
        <v>943</v>
      </c>
      <c r="B492" s="16" t="s">
        <v>944</v>
      </c>
    </row>
    <row r="493" spans="1:2" ht="15">
      <c r="A493" s="16" t="s">
        <v>945</v>
      </c>
      <c r="B493" s="16" t="s">
        <v>946</v>
      </c>
    </row>
    <row r="494" spans="1:2" ht="15">
      <c r="A494" s="16" t="s">
        <v>947</v>
      </c>
      <c r="B494" s="16" t="s">
        <v>948</v>
      </c>
    </row>
    <row r="495" spans="1:2" ht="15">
      <c r="A495" s="16" t="s">
        <v>949</v>
      </c>
      <c r="B495" s="16" t="s">
        <v>950</v>
      </c>
    </row>
    <row r="496" spans="1:2" ht="15">
      <c r="A496" s="16" t="s">
        <v>951</v>
      </c>
      <c r="B496" s="16" t="s">
        <v>952</v>
      </c>
    </row>
    <row r="497" spans="1:2" ht="15">
      <c r="A497" s="16" t="s">
        <v>953</v>
      </c>
      <c r="B497" s="16" t="s">
        <v>954</v>
      </c>
    </row>
    <row r="498" spans="1:2" ht="15">
      <c r="A498" s="16" t="s">
        <v>955</v>
      </c>
      <c r="B498" s="16" t="s">
        <v>956</v>
      </c>
    </row>
    <row r="499" spans="1:2" ht="15">
      <c r="A499" s="16" t="s">
        <v>957</v>
      </c>
      <c r="B499" s="16" t="s">
        <v>958</v>
      </c>
    </row>
    <row r="500" spans="1:2" ht="15">
      <c r="A500" s="16" t="s">
        <v>959</v>
      </c>
      <c r="B500" s="16" t="s">
        <v>960</v>
      </c>
    </row>
    <row r="501" spans="1:2" ht="15">
      <c r="A501" s="16" t="s">
        <v>961</v>
      </c>
      <c r="B501" s="16" t="s">
        <v>962</v>
      </c>
    </row>
    <row r="502" spans="1:2" ht="15">
      <c r="A502" s="16" t="s">
        <v>963</v>
      </c>
      <c r="B502" s="16" t="s">
        <v>964</v>
      </c>
    </row>
    <row r="503" spans="1:2" ht="15">
      <c r="A503" s="16" t="s">
        <v>965</v>
      </c>
      <c r="B503" s="16" t="s">
        <v>966</v>
      </c>
    </row>
    <row r="504" spans="1:2" ht="15">
      <c r="A504" s="16" t="s">
        <v>967</v>
      </c>
      <c r="B504" s="16" t="s">
        <v>968</v>
      </c>
    </row>
    <row r="505" spans="1:2" ht="15">
      <c r="A505" s="16" t="s">
        <v>969</v>
      </c>
      <c r="B505" s="16" t="s">
        <v>970</v>
      </c>
    </row>
    <row r="506" spans="1:2" ht="15">
      <c r="A506" s="16" t="s">
        <v>971</v>
      </c>
      <c r="B506" s="16" t="s">
        <v>972</v>
      </c>
    </row>
    <row r="507" spans="1:2" ht="15">
      <c r="A507" s="16" t="s">
        <v>973</v>
      </c>
      <c r="B507" s="16" t="s">
        <v>974</v>
      </c>
    </row>
    <row r="508" spans="1:2" ht="15">
      <c r="A508" s="16" t="s">
        <v>975</v>
      </c>
      <c r="B508" s="16" t="s">
        <v>976</v>
      </c>
    </row>
    <row r="509" spans="1:2" ht="15">
      <c r="A509" s="16" t="s">
        <v>977</v>
      </c>
      <c r="B509" s="16" t="s">
        <v>978</v>
      </c>
    </row>
    <row r="510" spans="1:2" ht="15">
      <c r="A510" s="16" t="s">
        <v>979</v>
      </c>
      <c r="B510" s="16" t="s">
        <v>980</v>
      </c>
    </row>
    <row r="511" spans="1:2" ht="15">
      <c r="A511" s="16" t="s">
        <v>981</v>
      </c>
      <c r="B511" s="16" t="s">
        <v>982</v>
      </c>
    </row>
    <row r="512" spans="1:2" ht="15">
      <c r="A512" s="16" t="s">
        <v>983</v>
      </c>
      <c r="B512" s="16" t="s">
        <v>984</v>
      </c>
    </row>
    <row r="513" spans="1:2" ht="15">
      <c r="A513" s="16" t="s">
        <v>985</v>
      </c>
      <c r="B513" s="16" t="s">
        <v>984</v>
      </c>
    </row>
    <row r="514" spans="1:2" ht="15">
      <c r="A514" s="16" t="s">
        <v>986</v>
      </c>
      <c r="B514" s="16" t="s">
        <v>987</v>
      </c>
    </row>
    <row r="515" spans="1:2" ht="15">
      <c r="A515" s="16" t="s">
        <v>988</v>
      </c>
      <c r="B515" s="16" t="s">
        <v>989</v>
      </c>
    </row>
    <row r="516" spans="1:2" ht="15">
      <c r="A516" s="16" t="s">
        <v>990</v>
      </c>
      <c r="B516" s="16" t="s">
        <v>991</v>
      </c>
    </row>
    <row r="517" spans="1:2" ht="15">
      <c r="A517" s="16" t="s">
        <v>992</v>
      </c>
      <c r="B517" s="16" t="s">
        <v>993</v>
      </c>
    </row>
    <row r="518" spans="1:2" ht="15">
      <c r="A518" s="16" t="s">
        <v>994</v>
      </c>
      <c r="B518" s="16" t="s">
        <v>993</v>
      </c>
    </row>
    <row r="519" spans="1:2" ht="15">
      <c r="A519" s="16" t="s">
        <v>995</v>
      </c>
      <c r="B519" s="16" t="s">
        <v>996</v>
      </c>
    </row>
    <row r="520" spans="1:2" ht="15">
      <c r="A520" s="16" t="s">
        <v>997</v>
      </c>
      <c r="B520" s="16" t="s">
        <v>998</v>
      </c>
    </row>
    <row r="521" spans="1:2" ht="15">
      <c r="A521" s="16" t="s">
        <v>999</v>
      </c>
      <c r="B521" s="16" t="s">
        <v>1000</v>
      </c>
    </row>
    <row r="522" spans="1:2" ht="15">
      <c r="A522" s="16" t="s">
        <v>1001</v>
      </c>
      <c r="B522" s="16" t="s">
        <v>1002</v>
      </c>
    </row>
    <row r="523" spans="1:2" ht="15">
      <c r="A523" s="16" t="s">
        <v>1003</v>
      </c>
      <c r="B523" s="16" t="s">
        <v>1004</v>
      </c>
    </row>
    <row r="524" spans="1:2" ht="15">
      <c r="A524" s="16" t="s">
        <v>1005</v>
      </c>
      <c r="B524" s="16" t="s">
        <v>1006</v>
      </c>
    </row>
    <row r="525" spans="1:2" ht="15">
      <c r="A525" s="16" t="s">
        <v>1007</v>
      </c>
      <c r="B525" s="16" t="s">
        <v>1008</v>
      </c>
    </row>
    <row r="526" spans="1:2" ht="15">
      <c r="A526" s="16" t="s">
        <v>1009</v>
      </c>
      <c r="B526" s="16" t="s">
        <v>1010</v>
      </c>
    </row>
    <row r="527" spans="1:2" ht="15">
      <c r="A527" s="16" t="s">
        <v>1011</v>
      </c>
      <c r="B527" s="16" t="s">
        <v>1012</v>
      </c>
    </row>
    <row r="528" spans="1:2" ht="15">
      <c r="A528" s="16" t="s">
        <v>1013</v>
      </c>
      <c r="B528" s="16" t="s">
        <v>1014</v>
      </c>
    </row>
    <row r="529" spans="1:2" ht="15">
      <c r="A529" s="16" t="s">
        <v>1015</v>
      </c>
      <c r="B529" s="16" t="s">
        <v>1016</v>
      </c>
    </row>
    <row r="530" spans="1:2" ht="15">
      <c r="A530" s="16" t="s">
        <v>1017</v>
      </c>
      <c r="B530" s="16" t="s">
        <v>1018</v>
      </c>
    </row>
    <row r="531" spans="1:2" ht="15">
      <c r="A531" s="16" t="s">
        <v>1019</v>
      </c>
      <c r="B531" s="16" t="s">
        <v>1020</v>
      </c>
    </row>
    <row r="532" spans="1:2" ht="15">
      <c r="A532" s="16" t="s">
        <v>1021</v>
      </c>
      <c r="B532" s="16" t="s">
        <v>1022</v>
      </c>
    </row>
    <row r="533" spans="1:2" ht="15">
      <c r="A533" s="16" t="s">
        <v>1023</v>
      </c>
      <c r="B533" s="16" t="s">
        <v>1024</v>
      </c>
    </row>
    <row r="534" spans="1:2" ht="15">
      <c r="A534" s="16" t="s">
        <v>1025</v>
      </c>
      <c r="B534" s="16" t="s">
        <v>1026</v>
      </c>
    </row>
    <row r="535" spans="1:2" ht="15">
      <c r="A535" s="16" t="s">
        <v>1027</v>
      </c>
      <c r="B535" s="16" t="s">
        <v>1028</v>
      </c>
    </row>
    <row r="536" spans="1:2" ht="15">
      <c r="A536" s="16" t="s">
        <v>1029</v>
      </c>
      <c r="B536" s="16" t="s">
        <v>1030</v>
      </c>
    </row>
    <row r="537" spans="1:2" ht="15">
      <c r="A537" s="16" t="s">
        <v>1031</v>
      </c>
      <c r="B537" s="16" t="s">
        <v>1032</v>
      </c>
    </row>
    <row r="538" spans="1:2" ht="15">
      <c r="A538" s="16" t="s">
        <v>1033</v>
      </c>
      <c r="B538" s="16" t="s">
        <v>1034</v>
      </c>
    </row>
    <row r="539" spans="1:2" ht="15">
      <c r="A539" s="16" t="s">
        <v>1035</v>
      </c>
      <c r="B539" s="16" t="s">
        <v>1036</v>
      </c>
    </row>
    <row r="540" spans="1:2" ht="15">
      <c r="A540" s="16" t="s">
        <v>1037</v>
      </c>
      <c r="B540" s="16" t="s">
        <v>1038</v>
      </c>
    </row>
    <row r="541" spans="1:2" ht="15">
      <c r="A541" s="16" t="s">
        <v>1039</v>
      </c>
      <c r="B541" s="16" t="s">
        <v>1040</v>
      </c>
    </row>
    <row r="542" spans="1:2" ht="15">
      <c r="A542" s="16" t="s">
        <v>1041</v>
      </c>
      <c r="B542" s="16" t="s">
        <v>1042</v>
      </c>
    </row>
    <row r="543" spans="1:2" ht="15">
      <c r="A543" s="16" t="s">
        <v>1043</v>
      </c>
      <c r="B543" s="16" t="s">
        <v>1044</v>
      </c>
    </row>
    <row r="544" spans="1:2" ht="15">
      <c r="A544" s="16" t="s">
        <v>1045</v>
      </c>
      <c r="B544" s="16" t="s">
        <v>1046</v>
      </c>
    </row>
    <row r="545" spans="1:2" ht="15">
      <c r="A545" s="16" t="s">
        <v>1047</v>
      </c>
      <c r="B545" s="16" t="s">
        <v>1048</v>
      </c>
    </row>
    <row r="546" spans="1:2" ht="15">
      <c r="A546" s="16" t="s">
        <v>1049</v>
      </c>
      <c r="B546" s="16" t="s">
        <v>1050</v>
      </c>
    </row>
    <row r="547" spans="1:2" ht="15">
      <c r="A547" s="16" t="s">
        <v>1051</v>
      </c>
      <c r="B547" s="16" t="s">
        <v>1052</v>
      </c>
    </row>
    <row r="548" spans="1:2" ht="15">
      <c r="A548" s="16" t="s">
        <v>1053</v>
      </c>
      <c r="B548" s="16" t="s">
        <v>1054</v>
      </c>
    </row>
    <row r="549" spans="1:2" ht="15">
      <c r="A549" s="16" t="s">
        <v>1055</v>
      </c>
      <c r="B549" s="16" t="s">
        <v>1056</v>
      </c>
    </row>
    <row r="550" spans="1:2" ht="15">
      <c r="A550" s="16" t="s">
        <v>1057</v>
      </c>
      <c r="B550" s="16" t="s">
        <v>1058</v>
      </c>
    </row>
    <row r="551" spans="1:2" ht="15">
      <c r="A551" s="16" t="s">
        <v>1059</v>
      </c>
      <c r="B551" s="16" t="s">
        <v>1060</v>
      </c>
    </row>
    <row r="552" spans="1:2" ht="15">
      <c r="A552" s="16" t="s">
        <v>1061</v>
      </c>
      <c r="B552" s="16" t="s">
        <v>1062</v>
      </c>
    </row>
    <row r="553" spans="1:2" ht="15">
      <c r="A553" s="16" t="s">
        <v>1063</v>
      </c>
      <c r="B553" s="16" t="s">
        <v>1064</v>
      </c>
    </row>
    <row r="554" spans="1:2" ht="15">
      <c r="A554" s="16" t="s">
        <v>1065</v>
      </c>
      <c r="B554" s="16" t="s">
        <v>1066</v>
      </c>
    </row>
    <row r="555" spans="1:2" ht="15">
      <c r="A555" s="16" t="s">
        <v>1067</v>
      </c>
      <c r="B555" s="16" t="s">
        <v>1068</v>
      </c>
    </row>
    <row r="556" spans="1:2" ht="15">
      <c r="A556" s="16" t="s">
        <v>1069</v>
      </c>
      <c r="B556" s="16" t="s">
        <v>1070</v>
      </c>
    </row>
    <row r="557" spans="1:2" ht="15">
      <c r="A557" s="16" t="s">
        <v>1071</v>
      </c>
      <c r="B557" s="16" t="s">
        <v>1072</v>
      </c>
    </row>
    <row r="558" spans="1:2" ht="15">
      <c r="A558" s="16" t="s">
        <v>1073</v>
      </c>
      <c r="B558" s="16" t="s">
        <v>1074</v>
      </c>
    </row>
    <row r="559" spans="1:2" ht="15">
      <c r="A559" s="16" t="s">
        <v>1075</v>
      </c>
      <c r="B559" s="16" t="s">
        <v>1076</v>
      </c>
    </row>
    <row r="560" spans="1:2" ht="15">
      <c r="A560" s="16" t="s">
        <v>1077</v>
      </c>
      <c r="B560" s="16" t="s">
        <v>1078</v>
      </c>
    </row>
    <row r="561" spans="1:2" ht="15">
      <c r="A561" s="16" t="s">
        <v>1079</v>
      </c>
      <c r="B561" s="16" t="s">
        <v>1080</v>
      </c>
    </row>
    <row r="562" spans="1:2" ht="15">
      <c r="A562" s="16" t="s">
        <v>1081</v>
      </c>
      <c r="B562" s="16" t="s">
        <v>1082</v>
      </c>
    </row>
    <row r="563" spans="1:2" ht="15">
      <c r="A563" s="16" t="s">
        <v>1083</v>
      </c>
      <c r="B563" s="16" t="s">
        <v>1084</v>
      </c>
    </row>
    <row r="564" spans="1:2" ht="15">
      <c r="A564" s="16" t="s">
        <v>1085</v>
      </c>
      <c r="B564" s="16" t="s">
        <v>1086</v>
      </c>
    </row>
    <row r="565" spans="1:2" ht="15">
      <c r="A565" s="16" t="s">
        <v>1087</v>
      </c>
      <c r="B565" s="16" t="s">
        <v>1074</v>
      </c>
    </row>
    <row r="566" spans="1:2" ht="15">
      <c r="A566" s="16" t="s">
        <v>1088</v>
      </c>
      <c r="B566" s="16" t="s">
        <v>1089</v>
      </c>
    </row>
    <row r="567" spans="1:2" ht="15">
      <c r="A567" s="16" t="s">
        <v>1090</v>
      </c>
      <c r="B567" s="16" t="s">
        <v>1091</v>
      </c>
    </row>
    <row r="568" spans="1:2" ht="15">
      <c r="A568" s="16" t="s">
        <v>1092</v>
      </c>
      <c r="B568" s="16" t="s">
        <v>1093</v>
      </c>
    </row>
    <row r="569" spans="1:2" ht="15">
      <c r="A569" s="16" t="s">
        <v>1094</v>
      </c>
      <c r="B569" s="16" t="s">
        <v>1095</v>
      </c>
    </row>
    <row r="570" spans="1:2" ht="15">
      <c r="A570" s="16" t="s">
        <v>1096</v>
      </c>
      <c r="B570" s="16" t="s">
        <v>1097</v>
      </c>
    </row>
    <row r="571" spans="1:2" ht="15">
      <c r="A571" s="16" t="s">
        <v>1098</v>
      </c>
      <c r="B571" s="16" t="s">
        <v>1099</v>
      </c>
    </row>
    <row r="572" spans="1:2" ht="15">
      <c r="A572" s="16" t="s">
        <v>1100</v>
      </c>
      <c r="B572" s="16" t="s">
        <v>1101</v>
      </c>
    </row>
    <row r="573" spans="1:2" ht="15">
      <c r="A573" s="16" t="s">
        <v>1102</v>
      </c>
      <c r="B573" s="16" t="s">
        <v>1103</v>
      </c>
    </row>
    <row r="574" spans="1:2" ht="15">
      <c r="A574" s="16" t="s">
        <v>1104</v>
      </c>
      <c r="B574" s="16" t="s">
        <v>1105</v>
      </c>
    </row>
    <row r="575" spans="1:2" ht="15">
      <c r="A575" s="16" t="s">
        <v>1106</v>
      </c>
      <c r="B575" s="16" t="s">
        <v>1105</v>
      </c>
    </row>
    <row r="576" spans="1:2" ht="15">
      <c r="A576" s="16" t="s">
        <v>1107</v>
      </c>
      <c r="B576" s="16" t="s">
        <v>1108</v>
      </c>
    </row>
    <row r="577" spans="1:2" ht="15">
      <c r="A577" s="16" t="s">
        <v>1109</v>
      </c>
      <c r="B577" s="16" t="s">
        <v>1110</v>
      </c>
    </row>
    <row r="578" spans="1:2" ht="15">
      <c r="A578" s="16" t="s">
        <v>1111</v>
      </c>
      <c r="B578" s="16" t="s">
        <v>1112</v>
      </c>
    </row>
    <row r="579" spans="1:2" ht="15">
      <c r="A579" s="16" t="s">
        <v>1113</v>
      </c>
      <c r="B579" s="16" t="s">
        <v>1114</v>
      </c>
    </row>
    <row r="580" spans="1:2" ht="15">
      <c r="A580" s="16" t="s">
        <v>1115</v>
      </c>
      <c r="B580" s="16" t="s">
        <v>1116</v>
      </c>
    </row>
    <row r="581" spans="1:2" ht="15">
      <c r="A581" s="16" t="s">
        <v>1117</v>
      </c>
      <c r="B581" s="16" t="s">
        <v>1118</v>
      </c>
    </row>
    <row r="582" spans="1:2" ht="15">
      <c r="A582" s="16" t="s">
        <v>1119</v>
      </c>
      <c r="B582" s="16" t="s">
        <v>1120</v>
      </c>
    </row>
    <row r="583" spans="1:2" ht="15">
      <c r="A583" s="16" t="s">
        <v>1121</v>
      </c>
      <c r="B583" s="16" t="s">
        <v>1122</v>
      </c>
    </row>
    <row r="584" spans="1:2" ht="15">
      <c r="A584" s="16" t="s">
        <v>1123</v>
      </c>
      <c r="B584" s="16" t="s">
        <v>1124</v>
      </c>
    </row>
    <row r="585" spans="1:2" ht="15">
      <c r="A585" s="16" t="s">
        <v>1125</v>
      </c>
      <c r="B585" s="16" t="s">
        <v>1126</v>
      </c>
    </row>
    <row r="586" spans="1:2" ht="15">
      <c r="A586" s="16" t="s">
        <v>1127</v>
      </c>
      <c r="B586" s="16" t="s">
        <v>1128</v>
      </c>
    </row>
    <row r="587" spans="1:2" ht="15">
      <c r="A587" s="16" t="s">
        <v>1129</v>
      </c>
      <c r="B587" s="16" t="s">
        <v>1130</v>
      </c>
    </row>
    <row r="588" spans="1:2" ht="15">
      <c r="A588" s="16" t="s">
        <v>1131</v>
      </c>
      <c r="B588" s="16" t="s">
        <v>1132</v>
      </c>
    </row>
    <row r="589" spans="1:2" ht="15">
      <c r="A589" s="16" t="s">
        <v>1133</v>
      </c>
      <c r="B589" s="16" t="s">
        <v>1132</v>
      </c>
    </row>
    <row r="590" spans="1:2" ht="15">
      <c r="A590" s="16" t="s">
        <v>1134</v>
      </c>
      <c r="B590" s="16" t="s">
        <v>1135</v>
      </c>
    </row>
    <row r="591" spans="1:2" ht="15">
      <c r="A591" s="16" t="s">
        <v>1136</v>
      </c>
      <c r="B591" s="16" t="s">
        <v>1137</v>
      </c>
    </row>
    <row r="592" spans="1:2" ht="15">
      <c r="A592" s="16" t="s">
        <v>1138</v>
      </c>
      <c r="B592" s="16" t="s">
        <v>1139</v>
      </c>
    </row>
    <row r="593" spans="1:2" ht="15">
      <c r="A593" s="16" t="s">
        <v>1140</v>
      </c>
      <c r="B593" s="16" t="s">
        <v>1141</v>
      </c>
    </row>
    <row r="594" spans="1:2" ht="15">
      <c r="A594" s="16" t="s">
        <v>1142</v>
      </c>
      <c r="B594" s="16" t="s">
        <v>1143</v>
      </c>
    </row>
    <row r="595" spans="1:2" ht="15">
      <c r="A595" s="16" t="s">
        <v>1144</v>
      </c>
      <c r="B595" s="16" t="s">
        <v>1145</v>
      </c>
    </row>
    <row r="596" spans="1:2" ht="15">
      <c r="A596" s="16" t="s">
        <v>1146</v>
      </c>
      <c r="B596" s="16" t="s">
        <v>1147</v>
      </c>
    </row>
    <row r="597" spans="1:2" ht="15">
      <c r="A597" s="16" t="s">
        <v>1148</v>
      </c>
      <c r="B597" s="16" t="s">
        <v>1149</v>
      </c>
    </row>
    <row r="598" spans="1:2" ht="15">
      <c r="A598" s="16" t="s">
        <v>1150</v>
      </c>
      <c r="B598" s="16" t="s">
        <v>1151</v>
      </c>
    </row>
    <row r="599" spans="1:2" ht="15">
      <c r="A599" s="16" t="s">
        <v>1152</v>
      </c>
      <c r="B599" s="16" t="s">
        <v>1153</v>
      </c>
    </row>
    <row r="600" spans="1:2" ht="15">
      <c r="A600" s="16" t="s">
        <v>1154</v>
      </c>
      <c r="B600" s="16" t="s">
        <v>1155</v>
      </c>
    </row>
    <row r="601" spans="1:2" ht="15">
      <c r="A601" s="16" t="s">
        <v>1156</v>
      </c>
      <c r="B601" s="16" t="s">
        <v>1157</v>
      </c>
    </row>
    <row r="602" spans="1:2" ht="15">
      <c r="A602" s="16" t="s">
        <v>1158</v>
      </c>
      <c r="B602" s="16" t="s">
        <v>1159</v>
      </c>
    </row>
    <row r="603" spans="1:2" ht="15">
      <c r="A603" s="16" t="s">
        <v>1160</v>
      </c>
      <c r="B603" s="16" t="s">
        <v>1161</v>
      </c>
    </row>
    <row r="604" spans="1:2" ht="15">
      <c r="A604" s="16" t="s">
        <v>1162</v>
      </c>
      <c r="B604" s="16" t="s">
        <v>1163</v>
      </c>
    </row>
    <row r="605" spans="1:2" ht="15">
      <c r="A605" s="16" t="s">
        <v>1164</v>
      </c>
      <c r="B605" s="16" t="s">
        <v>1165</v>
      </c>
    </row>
    <row r="606" spans="1:2" ht="15">
      <c r="A606" s="16" t="s">
        <v>1166</v>
      </c>
      <c r="B606" s="16" t="s">
        <v>1167</v>
      </c>
    </row>
    <row r="607" spans="1:2" ht="15">
      <c r="A607" s="16" t="s">
        <v>1168</v>
      </c>
      <c r="B607" s="16" t="s">
        <v>1169</v>
      </c>
    </row>
    <row r="608" spans="1:2" ht="15">
      <c r="A608" s="16" t="s">
        <v>1170</v>
      </c>
      <c r="B608" s="16" t="s">
        <v>1171</v>
      </c>
    </row>
    <row r="609" spans="1:2" ht="15">
      <c r="A609" s="16" t="s">
        <v>1172</v>
      </c>
      <c r="B609" s="16" t="s">
        <v>1173</v>
      </c>
    </row>
    <row r="610" spans="1:2" ht="15">
      <c r="A610" s="16" t="s">
        <v>1174</v>
      </c>
      <c r="B610" s="16" t="s">
        <v>1175</v>
      </c>
    </row>
    <row r="611" spans="1:2" ht="15">
      <c r="A611" s="16" t="s">
        <v>1176</v>
      </c>
      <c r="B611" s="16" t="s">
        <v>1177</v>
      </c>
    </row>
    <row r="612" spans="1:2" ht="15">
      <c r="A612" s="16" t="s">
        <v>1178</v>
      </c>
      <c r="B612" s="16" t="s">
        <v>1179</v>
      </c>
    </row>
    <row r="613" spans="1:2" ht="15">
      <c r="A613" s="16" t="s">
        <v>1180</v>
      </c>
      <c r="B613" s="16" t="s">
        <v>1181</v>
      </c>
    </row>
    <row r="614" spans="1:2" ht="15">
      <c r="A614" s="16" t="s">
        <v>1182</v>
      </c>
      <c r="B614" s="16" t="s">
        <v>1183</v>
      </c>
    </row>
    <row r="615" spans="1:2" ht="15">
      <c r="A615" s="16" t="s">
        <v>1184</v>
      </c>
      <c r="B615" s="16" t="s">
        <v>1185</v>
      </c>
    </row>
    <row r="616" spans="1:2" ht="15">
      <c r="A616" s="16" t="s">
        <v>1186</v>
      </c>
      <c r="B616" s="16" t="s">
        <v>1187</v>
      </c>
    </row>
    <row r="617" spans="1:2" ht="15">
      <c r="A617" s="16" t="s">
        <v>1188</v>
      </c>
      <c r="B617" s="16" t="s">
        <v>1189</v>
      </c>
    </row>
    <row r="618" spans="1:2" ht="15">
      <c r="A618" s="16" t="s">
        <v>1190</v>
      </c>
      <c r="B618" s="16" t="s">
        <v>1191</v>
      </c>
    </row>
    <row r="619" spans="1:2" ht="15">
      <c r="A619" s="16" t="s">
        <v>1192</v>
      </c>
      <c r="B619" s="16" t="s">
        <v>1193</v>
      </c>
    </row>
    <row r="620" spans="1:2" ht="15">
      <c r="A620" s="16" t="s">
        <v>1194</v>
      </c>
      <c r="B620" s="16" t="s">
        <v>1195</v>
      </c>
    </row>
    <row r="621" spans="1:2" ht="15">
      <c r="A621" s="16" t="s">
        <v>1196</v>
      </c>
      <c r="B621" s="16" t="s">
        <v>1197</v>
      </c>
    </row>
    <row r="622" spans="1:2" ht="15">
      <c r="A622" s="16" t="s">
        <v>1198</v>
      </c>
      <c r="B622" s="16" t="s">
        <v>1199</v>
      </c>
    </row>
    <row r="623" spans="1:2" ht="15">
      <c r="A623" s="16" t="s">
        <v>1200</v>
      </c>
      <c r="B623" s="16" t="s">
        <v>1201</v>
      </c>
    </row>
    <row r="624" spans="1:2" ht="15">
      <c r="A624" s="16" t="s">
        <v>1202</v>
      </c>
      <c r="B624" s="16" t="s">
        <v>1203</v>
      </c>
    </row>
    <row r="625" spans="1:2" ht="15">
      <c r="A625" s="16" t="s">
        <v>1204</v>
      </c>
      <c r="B625" s="16" t="s">
        <v>1205</v>
      </c>
    </row>
    <row r="626" spans="1:2" ht="15">
      <c r="A626" s="16" t="s">
        <v>1206</v>
      </c>
      <c r="B626" s="16" t="s">
        <v>1205</v>
      </c>
    </row>
    <row r="627" spans="1:2" ht="15">
      <c r="A627" s="16" t="s">
        <v>1207</v>
      </c>
      <c r="B627" s="16" t="s">
        <v>1208</v>
      </c>
    </row>
    <row r="628" spans="1:2" ht="15">
      <c r="A628" s="16" t="s">
        <v>1209</v>
      </c>
      <c r="B628" s="16" t="s">
        <v>1208</v>
      </c>
    </row>
    <row r="629" spans="1:2" ht="15">
      <c r="A629" s="16" t="s">
        <v>1210</v>
      </c>
      <c r="B629" s="16" t="s">
        <v>1211</v>
      </c>
    </row>
    <row r="630" spans="1:2" ht="15">
      <c r="A630" s="16" t="s">
        <v>1212</v>
      </c>
      <c r="B630" s="16" t="s">
        <v>1213</v>
      </c>
    </row>
    <row r="631" spans="1:2" ht="15">
      <c r="A631" s="16" t="s">
        <v>1214</v>
      </c>
      <c r="B631" s="16" t="s">
        <v>1215</v>
      </c>
    </row>
    <row r="632" spans="1:2" ht="15">
      <c r="A632" s="16" t="s">
        <v>1216</v>
      </c>
      <c r="B632" s="16" t="s">
        <v>1217</v>
      </c>
    </row>
    <row r="633" spans="1:2" ht="15">
      <c r="A633" s="16" t="s">
        <v>1218</v>
      </c>
      <c r="B633" s="16" t="s">
        <v>1219</v>
      </c>
    </row>
    <row r="634" spans="1:2" ht="15">
      <c r="A634" s="16" t="s">
        <v>1220</v>
      </c>
      <c r="B634" s="16" t="s">
        <v>1221</v>
      </c>
    </row>
    <row r="635" spans="1:2" ht="15">
      <c r="A635" s="16" t="s">
        <v>1222</v>
      </c>
      <c r="B635" s="16" t="s">
        <v>1223</v>
      </c>
    </row>
    <row r="636" spans="1:2" ht="15">
      <c r="A636" s="16" t="s">
        <v>1224</v>
      </c>
      <c r="B636" s="16" t="s">
        <v>1225</v>
      </c>
    </row>
    <row r="637" spans="1:2" ht="15">
      <c r="A637" s="16" t="s">
        <v>1226</v>
      </c>
      <c r="B637" s="16" t="s">
        <v>1225</v>
      </c>
    </row>
    <row r="638" spans="1:2" ht="15">
      <c r="A638" s="16" t="s">
        <v>1227</v>
      </c>
      <c r="B638" s="16" t="s">
        <v>1228</v>
      </c>
    </row>
    <row r="639" spans="1:2" ht="15">
      <c r="A639" s="16" t="s">
        <v>1229</v>
      </c>
      <c r="B639" s="16" t="s">
        <v>1230</v>
      </c>
    </row>
    <row r="640" spans="1:2" ht="15">
      <c r="A640" s="16" t="s">
        <v>1231</v>
      </c>
      <c r="B640" s="16" t="s">
        <v>1230</v>
      </c>
    </row>
    <row r="641" spans="1:2" ht="15">
      <c r="A641" s="16" t="s">
        <v>1232</v>
      </c>
      <c r="B641" s="16" t="s">
        <v>1233</v>
      </c>
    </row>
    <row r="642" spans="1:2" ht="15">
      <c r="A642" s="16" t="s">
        <v>1234</v>
      </c>
      <c r="B642" s="16" t="s">
        <v>1233</v>
      </c>
    </row>
    <row r="643" spans="1:2" ht="15">
      <c r="A643" s="16" t="s">
        <v>1235</v>
      </c>
      <c r="B643" s="16" t="s">
        <v>1236</v>
      </c>
    </row>
    <row r="644" spans="1:2" ht="15">
      <c r="A644" s="16" t="s">
        <v>1237</v>
      </c>
      <c r="B644" s="16" t="s">
        <v>1236</v>
      </c>
    </row>
    <row r="645" spans="1:2" ht="15">
      <c r="A645" s="16" t="s">
        <v>1238</v>
      </c>
      <c r="B645" s="16" t="s">
        <v>1239</v>
      </c>
    </row>
    <row r="646" spans="1:2" ht="15">
      <c r="A646" s="16" t="s">
        <v>1240</v>
      </c>
      <c r="B646" s="16" t="s">
        <v>1239</v>
      </c>
    </row>
    <row r="647" spans="1:2" ht="15">
      <c r="A647" s="16" t="s">
        <v>1241</v>
      </c>
      <c r="B647" s="16" t="s">
        <v>1242</v>
      </c>
    </row>
    <row r="648" spans="1:2" ht="15">
      <c r="A648" s="16" t="s">
        <v>1243</v>
      </c>
      <c r="B648" s="16" t="s">
        <v>1244</v>
      </c>
    </row>
    <row r="649" spans="1:2" ht="15">
      <c r="A649" s="16" t="s">
        <v>1245</v>
      </c>
      <c r="B649" s="16" t="s">
        <v>1244</v>
      </c>
    </row>
    <row r="650" spans="1:2" ht="15">
      <c r="A650" s="16" t="s">
        <v>1246</v>
      </c>
      <c r="B650" s="16" t="s">
        <v>1247</v>
      </c>
    </row>
    <row r="651" spans="1:2" ht="15">
      <c r="A651" s="16" t="s">
        <v>1248</v>
      </c>
      <c r="B651" s="16" t="s">
        <v>1249</v>
      </c>
    </row>
    <row r="652" spans="1:2" ht="15">
      <c r="A652" s="16" t="s">
        <v>1250</v>
      </c>
      <c r="B652" s="16" t="s">
        <v>1251</v>
      </c>
    </row>
    <row r="653" spans="1:2" ht="15">
      <c r="A653" s="16" t="s">
        <v>1252</v>
      </c>
      <c r="B653" s="16" t="s">
        <v>1253</v>
      </c>
    </row>
    <row r="654" spans="1:2" ht="15">
      <c r="A654" s="16" t="s">
        <v>1254</v>
      </c>
      <c r="B654" s="16" t="s">
        <v>1255</v>
      </c>
    </row>
    <row r="655" spans="1:2" ht="15">
      <c r="A655" s="16" t="s">
        <v>1256</v>
      </c>
      <c r="B655" s="16" t="s">
        <v>1255</v>
      </c>
    </row>
    <row r="656" spans="1:2" ht="15">
      <c r="A656" s="16" t="s">
        <v>1257</v>
      </c>
      <c r="B656" s="16" t="s">
        <v>1258</v>
      </c>
    </row>
    <row r="657" spans="1:2" ht="15">
      <c r="A657" s="16" t="s">
        <v>1259</v>
      </c>
      <c r="B657" s="16" t="s">
        <v>1260</v>
      </c>
    </row>
    <row r="658" spans="1:2" ht="15">
      <c r="A658" s="16" t="s">
        <v>1261</v>
      </c>
      <c r="B658" s="16" t="s">
        <v>1262</v>
      </c>
    </row>
    <row r="659" spans="1:2" ht="15">
      <c r="A659" s="16" t="s">
        <v>1263</v>
      </c>
      <c r="B659" s="16" t="s">
        <v>1264</v>
      </c>
    </row>
    <row r="660" spans="1:2" ht="15">
      <c r="A660" s="16" t="s">
        <v>1265</v>
      </c>
      <c r="B660" s="16" t="s">
        <v>1266</v>
      </c>
    </row>
    <row r="661" spans="1:2" ht="15">
      <c r="A661" s="16" t="s">
        <v>1267</v>
      </c>
      <c r="B661" s="16" t="s">
        <v>1268</v>
      </c>
    </row>
    <row r="662" spans="1:2" ht="15">
      <c r="A662" s="16" t="s">
        <v>1269</v>
      </c>
      <c r="B662" s="16" t="s">
        <v>1270</v>
      </c>
    </row>
    <row r="663" spans="1:2" ht="15">
      <c r="A663" s="16" t="s">
        <v>1271</v>
      </c>
      <c r="B663" s="16" t="s">
        <v>1272</v>
      </c>
    </row>
    <row r="664" spans="1:2" ht="15">
      <c r="A664" s="16" t="s">
        <v>1273</v>
      </c>
      <c r="B664" s="16" t="s">
        <v>1272</v>
      </c>
    </row>
    <row r="665" spans="1:2" ht="15">
      <c r="A665" s="16" t="s">
        <v>1274</v>
      </c>
      <c r="B665" s="16" t="s">
        <v>1275</v>
      </c>
    </row>
    <row r="666" spans="1:2" ht="15">
      <c r="A666" s="16" t="s">
        <v>1276</v>
      </c>
      <c r="B666" s="16" t="s">
        <v>1275</v>
      </c>
    </row>
    <row r="667" spans="1:2" ht="15">
      <c r="A667" s="16" t="s">
        <v>18</v>
      </c>
      <c r="B667" s="16" t="s">
        <v>1277</v>
      </c>
    </row>
    <row r="668" spans="1:2" ht="15">
      <c r="A668" s="16" t="s">
        <v>1278</v>
      </c>
      <c r="B668" s="16" t="s">
        <v>1279</v>
      </c>
    </row>
    <row r="669" spans="1:2" ht="15">
      <c r="A669" s="16" t="s">
        <v>1280</v>
      </c>
      <c r="B669" s="16" t="s">
        <v>1281</v>
      </c>
    </row>
    <row r="670" spans="1:2" ht="15">
      <c r="A670" s="16" t="s">
        <v>1282</v>
      </c>
      <c r="B670" s="16" t="s">
        <v>1281</v>
      </c>
    </row>
    <row r="671" spans="1:2" ht="15">
      <c r="A671" s="16" t="s">
        <v>1283</v>
      </c>
      <c r="B671" s="16" t="s">
        <v>1284</v>
      </c>
    </row>
    <row r="672" spans="1:2" ht="15">
      <c r="A672" s="16" t="s">
        <v>1285</v>
      </c>
      <c r="B672" s="16" t="s">
        <v>1284</v>
      </c>
    </row>
    <row r="673" spans="1:2" ht="15">
      <c r="A673" s="16" t="s">
        <v>1286</v>
      </c>
      <c r="B673" s="16" t="s">
        <v>1287</v>
      </c>
    </row>
    <row r="674" spans="1:2" ht="15">
      <c r="A674" s="16" t="s">
        <v>1288</v>
      </c>
      <c r="B674" s="16" t="s">
        <v>1287</v>
      </c>
    </row>
    <row r="675" spans="1:2" ht="15">
      <c r="A675" s="16" t="s">
        <v>1289</v>
      </c>
      <c r="B675" s="16" t="s">
        <v>1290</v>
      </c>
    </row>
    <row r="676" spans="1:2" ht="15">
      <c r="A676" s="16" t="s">
        <v>1291</v>
      </c>
      <c r="B676" s="16" t="s">
        <v>1290</v>
      </c>
    </row>
    <row r="677" spans="1:2" ht="15">
      <c r="A677" s="16" t="s">
        <v>1292</v>
      </c>
      <c r="B677" s="16" t="s">
        <v>1293</v>
      </c>
    </row>
    <row r="678" spans="1:2" ht="15">
      <c r="A678" s="16" t="s">
        <v>1294</v>
      </c>
      <c r="B678" s="16" t="s">
        <v>1295</v>
      </c>
    </row>
    <row r="679" spans="1:2" ht="15">
      <c r="A679" s="16" t="s">
        <v>1296</v>
      </c>
      <c r="B679" s="16" t="s">
        <v>1295</v>
      </c>
    </row>
    <row r="680" spans="1:2" ht="15">
      <c r="A680" s="16" t="s">
        <v>1297</v>
      </c>
      <c r="B680" s="16" t="s">
        <v>1298</v>
      </c>
    </row>
    <row r="681" spans="1:2" ht="15">
      <c r="A681" s="16" t="s">
        <v>1299</v>
      </c>
      <c r="B681" s="16" t="s">
        <v>1300</v>
      </c>
    </row>
    <row r="682" spans="1:2" ht="15">
      <c r="A682" s="16" t="s">
        <v>1301</v>
      </c>
      <c r="B682" s="16" t="s">
        <v>1302</v>
      </c>
    </row>
    <row r="683" spans="1:2" ht="15">
      <c r="A683" s="16" t="s">
        <v>1303</v>
      </c>
      <c r="B683" s="16" t="s">
        <v>1304</v>
      </c>
    </row>
    <row r="684" spans="1:2" ht="15">
      <c r="A684" s="16" t="s">
        <v>1305</v>
      </c>
      <c r="B684" s="16" t="s">
        <v>1304</v>
      </c>
    </row>
    <row r="685" spans="1:2" ht="15">
      <c r="A685" s="16" t="s">
        <v>1306</v>
      </c>
      <c r="B685" s="16" t="s">
        <v>1307</v>
      </c>
    </row>
    <row r="686" spans="1:2" ht="15">
      <c r="A686" s="16" t="s">
        <v>1308</v>
      </c>
      <c r="B686" s="16" t="s">
        <v>1309</v>
      </c>
    </row>
    <row r="687" spans="1:2" ht="15">
      <c r="A687" s="16" t="s">
        <v>1310</v>
      </c>
      <c r="B687" s="16" t="s">
        <v>1311</v>
      </c>
    </row>
    <row r="688" spans="1:2" ht="15">
      <c r="A688" s="16" t="s">
        <v>1312</v>
      </c>
      <c r="B688" s="16" t="s">
        <v>1313</v>
      </c>
    </row>
    <row r="689" spans="1:2" ht="15">
      <c r="A689" s="16" t="s">
        <v>1314</v>
      </c>
      <c r="B689" s="16" t="s">
        <v>1315</v>
      </c>
    </row>
    <row r="690" spans="1:2" ht="15">
      <c r="A690" s="16" t="s">
        <v>1316</v>
      </c>
      <c r="B690" s="16" t="s">
        <v>1317</v>
      </c>
    </row>
    <row r="691" spans="1:2" ht="15">
      <c r="A691" s="16" t="s">
        <v>1318</v>
      </c>
      <c r="B691" s="16" t="s">
        <v>1319</v>
      </c>
    </row>
    <row r="692" spans="1:2" ht="15">
      <c r="A692" s="16" t="s">
        <v>1320</v>
      </c>
      <c r="B692" s="16" t="s">
        <v>1321</v>
      </c>
    </row>
    <row r="693" spans="1:2" ht="15">
      <c r="A693" s="16" t="s">
        <v>1322</v>
      </c>
      <c r="B693" s="16" t="s">
        <v>1323</v>
      </c>
    </row>
    <row r="694" spans="1:2" ht="15">
      <c r="A694" s="16" t="s">
        <v>1324</v>
      </c>
      <c r="B694" s="16" t="s">
        <v>1325</v>
      </c>
    </row>
    <row r="695" spans="1:2" ht="15">
      <c r="A695" s="16" t="s">
        <v>1326</v>
      </c>
      <c r="B695" s="16" t="s">
        <v>1327</v>
      </c>
    </row>
    <row r="696" spans="1:2" ht="15">
      <c r="A696" s="16" t="s">
        <v>1328</v>
      </c>
      <c r="B696" s="16" t="s">
        <v>1329</v>
      </c>
    </row>
    <row r="697" spans="1:2" ht="15">
      <c r="A697" s="16" t="s">
        <v>1330</v>
      </c>
      <c r="B697" s="16" t="s">
        <v>1331</v>
      </c>
    </row>
    <row r="698" spans="1:2" ht="15">
      <c r="A698" s="16" t="s">
        <v>1332</v>
      </c>
      <c r="B698" s="16" t="s">
        <v>1331</v>
      </c>
    </row>
    <row r="699" spans="1:2" ht="15">
      <c r="A699" s="16" t="s">
        <v>1333</v>
      </c>
      <c r="B699" s="16" t="s">
        <v>1334</v>
      </c>
    </row>
    <row r="700" spans="1:2" ht="15">
      <c r="A700" s="16" t="s">
        <v>1335</v>
      </c>
      <c r="B700" s="16" t="s">
        <v>1336</v>
      </c>
    </row>
    <row r="701" spans="1:2" ht="15">
      <c r="A701" s="16" t="s">
        <v>1337</v>
      </c>
      <c r="B701" s="16" t="s">
        <v>1338</v>
      </c>
    </row>
    <row r="702" spans="1:2" ht="15">
      <c r="A702" s="16" t="s">
        <v>1339</v>
      </c>
      <c r="B702" s="16" t="s">
        <v>1340</v>
      </c>
    </row>
    <row r="703" spans="1:2" ht="15">
      <c r="A703" s="16" t="s">
        <v>1341</v>
      </c>
      <c r="B703" s="16" t="s">
        <v>1340</v>
      </c>
    </row>
    <row r="704" spans="1:2" ht="15">
      <c r="A704" s="16" t="s">
        <v>1342</v>
      </c>
      <c r="B704" s="16" t="s">
        <v>1343</v>
      </c>
    </row>
    <row r="705" spans="1:2" ht="15">
      <c r="A705" s="16" t="s">
        <v>1344</v>
      </c>
      <c r="B705" s="16" t="s">
        <v>1345</v>
      </c>
    </row>
    <row r="706" spans="1:2" ht="15">
      <c r="A706" s="16" t="s">
        <v>1346</v>
      </c>
      <c r="B706" s="16" t="s">
        <v>1345</v>
      </c>
    </row>
    <row r="707" spans="1:2" ht="15">
      <c r="A707" s="16" t="s">
        <v>1347</v>
      </c>
      <c r="B707" s="16" t="s">
        <v>1348</v>
      </c>
    </row>
    <row r="708" spans="1:2" ht="15">
      <c r="A708" s="16" t="s">
        <v>1349</v>
      </c>
      <c r="B708" s="16" t="s">
        <v>1348</v>
      </c>
    </row>
    <row r="709" spans="1:2" ht="15">
      <c r="A709" s="16" t="s">
        <v>1350</v>
      </c>
      <c r="B709" s="16" t="s">
        <v>1351</v>
      </c>
    </row>
    <row r="710" spans="1:2" ht="15">
      <c r="A710" s="16" t="s">
        <v>1352</v>
      </c>
      <c r="B710" s="16" t="s">
        <v>1353</v>
      </c>
    </row>
    <row r="711" spans="1:2" ht="15">
      <c r="A711" s="16" t="s">
        <v>1354</v>
      </c>
      <c r="B711" s="16" t="s">
        <v>1353</v>
      </c>
    </row>
    <row r="712" spans="1:2" ht="15">
      <c r="A712" s="16" t="s">
        <v>1355</v>
      </c>
      <c r="B712" s="16" t="s">
        <v>1356</v>
      </c>
    </row>
    <row r="713" spans="1:2" ht="15">
      <c r="A713" s="16" t="s">
        <v>1357</v>
      </c>
      <c r="B713" s="16" t="s">
        <v>1356</v>
      </c>
    </row>
    <row r="714" spans="1:2" ht="15">
      <c r="A714" s="16" t="s">
        <v>1358</v>
      </c>
      <c r="B714" s="16" t="s">
        <v>1359</v>
      </c>
    </row>
    <row r="715" spans="1:2" ht="15">
      <c r="A715" s="16" t="s">
        <v>1360</v>
      </c>
      <c r="B715" s="16" t="s">
        <v>1359</v>
      </c>
    </row>
    <row r="716" spans="1:2" ht="15">
      <c r="A716" s="16" t="s">
        <v>1361</v>
      </c>
      <c r="B716" s="16" t="s">
        <v>1362</v>
      </c>
    </row>
    <row r="717" spans="1:2" ht="15">
      <c r="A717" s="16" t="s">
        <v>1363</v>
      </c>
      <c r="B717" s="16" t="s">
        <v>1362</v>
      </c>
    </row>
    <row r="718" spans="1:2" ht="15">
      <c r="A718" s="16" t="s">
        <v>1364</v>
      </c>
      <c r="B718" s="16" t="s">
        <v>1365</v>
      </c>
    </row>
    <row r="719" spans="1:2" ht="15">
      <c r="A719" s="16" t="s">
        <v>1366</v>
      </c>
      <c r="B719" s="16" t="s">
        <v>1365</v>
      </c>
    </row>
    <row r="720" spans="1:2" ht="15">
      <c r="A720" s="16" t="s">
        <v>1367</v>
      </c>
      <c r="B720" s="16" t="s">
        <v>1368</v>
      </c>
    </row>
    <row r="721" spans="1:2" ht="15">
      <c r="A721" s="16" t="s">
        <v>1369</v>
      </c>
      <c r="B721" s="16" t="s">
        <v>1370</v>
      </c>
    </row>
    <row r="722" spans="1:2" ht="15">
      <c r="A722" s="16" t="s">
        <v>1371</v>
      </c>
      <c r="B722" s="16" t="s">
        <v>1372</v>
      </c>
    </row>
    <row r="723" spans="1:2" ht="15">
      <c r="A723" s="16" t="s">
        <v>1373</v>
      </c>
      <c r="B723" s="16" t="s">
        <v>1374</v>
      </c>
    </row>
    <row r="724" spans="1:2" ht="15">
      <c r="A724" s="16" t="s">
        <v>1375</v>
      </c>
      <c r="B724" s="16" t="s">
        <v>1376</v>
      </c>
    </row>
    <row r="725" spans="1:2" ht="15">
      <c r="A725" s="16" t="s">
        <v>1377</v>
      </c>
      <c r="B725" s="16" t="s">
        <v>1378</v>
      </c>
    </row>
    <row r="726" spans="1:2" ht="15">
      <c r="A726" s="16" t="s">
        <v>1379</v>
      </c>
      <c r="B726" s="16" t="s">
        <v>1380</v>
      </c>
    </row>
    <row r="727" spans="1:2" ht="15">
      <c r="A727" s="16" t="s">
        <v>1381</v>
      </c>
      <c r="B727" s="16" t="s">
        <v>1382</v>
      </c>
    </row>
    <row r="728" spans="1:2" ht="15">
      <c r="A728" s="16" t="s">
        <v>1383</v>
      </c>
      <c r="B728" s="16" t="s">
        <v>1384</v>
      </c>
    </row>
    <row r="729" spans="1:2" ht="15">
      <c r="A729" s="16" t="s">
        <v>1385</v>
      </c>
      <c r="B729" s="16" t="s">
        <v>1386</v>
      </c>
    </row>
    <row r="730" spans="1:2" ht="15">
      <c r="A730" s="16" t="s">
        <v>1387</v>
      </c>
      <c r="B730" s="16" t="s">
        <v>1388</v>
      </c>
    </row>
    <row r="731" spans="1:2" ht="15">
      <c r="A731" s="16" t="s">
        <v>1389</v>
      </c>
      <c r="B731" s="16" t="s">
        <v>1390</v>
      </c>
    </row>
    <row r="732" spans="1:2" ht="15">
      <c r="A732" s="16" t="s">
        <v>1391</v>
      </c>
      <c r="B732" s="16" t="s">
        <v>1392</v>
      </c>
    </row>
    <row r="733" spans="1:2" ht="15">
      <c r="A733" s="16" t="s">
        <v>1393</v>
      </c>
      <c r="B733" s="16" t="s">
        <v>1394</v>
      </c>
    </row>
    <row r="734" spans="1:2" ht="15">
      <c r="A734" s="16" t="s">
        <v>1395</v>
      </c>
      <c r="B734" s="16" t="s">
        <v>1396</v>
      </c>
    </row>
    <row r="735" spans="1:2" ht="15">
      <c r="A735" s="16" t="s">
        <v>1397</v>
      </c>
      <c r="B735" s="16" t="s">
        <v>1398</v>
      </c>
    </row>
    <row r="736" spans="1:2" ht="15">
      <c r="A736" s="16" t="s">
        <v>1399</v>
      </c>
      <c r="B736" s="16" t="s">
        <v>1400</v>
      </c>
    </row>
    <row r="737" spans="1:2" ht="15">
      <c r="A737" s="16" t="s">
        <v>1401</v>
      </c>
      <c r="B737" s="16" t="s">
        <v>1400</v>
      </c>
    </row>
    <row r="738" spans="1:2" ht="15">
      <c r="A738" s="16" t="s">
        <v>1402</v>
      </c>
      <c r="B738" s="16" t="s">
        <v>1403</v>
      </c>
    </row>
    <row r="739" spans="1:2" ht="15">
      <c r="A739" s="16" t="s">
        <v>1404</v>
      </c>
      <c r="B739" s="16" t="s">
        <v>1403</v>
      </c>
    </row>
    <row r="740" spans="1:2" ht="15">
      <c r="A740" s="16" t="s">
        <v>1405</v>
      </c>
      <c r="B740" s="16" t="s">
        <v>1406</v>
      </c>
    </row>
    <row r="741" spans="1:2" ht="15">
      <c r="A741" s="16" t="s">
        <v>1407</v>
      </c>
      <c r="B741" s="16" t="s">
        <v>1408</v>
      </c>
    </row>
    <row r="742" spans="1:2" ht="15">
      <c r="A742" s="16" t="s">
        <v>1409</v>
      </c>
      <c r="B742" s="16" t="s">
        <v>1410</v>
      </c>
    </row>
    <row r="743" spans="1:2" ht="15">
      <c r="A743" s="16" t="s">
        <v>1411</v>
      </c>
      <c r="B743" s="16" t="s">
        <v>1412</v>
      </c>
    </row>
    <row r="744" spans="1:2" ht="15">
      <c r="A744" s="16" t="s">
        <v>1413</v>
      </c>
      <c r="B744" s="16" t="s">
        <v>1414</v>
      </c>
    </row>
    <row r="745" spans="1:2" ht="15">
      <c r="A745" s="16" t="s">
        <v>1415</v>
      </c>
      <c r="B745" s="16" t="s">
        <v>1416</v>
      </c>
    </row>
    <row r="746" spans="1:2" ht="15">
      <c r="A746" s="16" t="s">
        <v>1417</v>
      </c>
      <c r="B746" s="16" t="s">
        <v>1418</v>
      </c>
    </row>
    <row r="747" spans="1:2" ht="15">
      <c r="A747" s="16" t="s">
        <v>1419</v>
      </c>
      <c r="B747" s="16" t="s">
        <v>1420</v>
      </c>
    </row>
    <row r="748" spans="1:2" ht="15">
      <c r="A748" s="16" t="s">
        <v>1421</v>
      </c>
      <c r="B748" s="16" t="s">
        <v>1422</v>
      </c>
    </row>
    <row r="749" spans="1:2" ht="15">
      <c r="A749" s="16" t="s">
        <v>1423</v>
      </c>
      <c r="B749" s="16" t="s">
        <v>1422</v>
      </c>
    </row>
    <row r="750" spans="1:2" ht="15">
      <c r="A750" s="16" t="s">
        <v>1424</v>
      </c>
      <c r="B750" s="16" t="s">
        <v>1425</v>
      </c>
    </row>
    <row r="751" spans="1:2" ht="15">
      <c r="A751" s="16" t="s">
        <v>1426</v>
      </c>
      <c r="B751" s="16" t="s">
        <v>1425</v>
      </c>
    </row>
    <row r="752" spans="1:2" ht="15">
      <c r="A752" s="16" t="s">
        <v>1427</v>
      </c>
      <c r="B752" s="16" t="s">
        <v>1428</v>
      </c>
    </row>
    <row r="753" spans="1:2" ht="15">
      <c r="A753" s="16" t="s">
        <v>1429</v>
      </c>
      <c r="B753" s="16" t="s">
        <v>1430</v>
      </c>
    </row>
    <row r="754" spans="1:2" ht="15">
      <c r="A754" s="16" t="s">
        <v>1431</v>
      </c>
      <c r="B754" s="16" t="s">
        <v>1432</v>
      </c>
    </row>
    <row r="755" spans="1:2" ht="15">
      <c r="A755" s="16" t="s">
        <v>1433</v>
      </c>
      <c r="B755" s="16" t="s">
        <v>1434</v>
      </c>
    </row>
    <row r="756" spans="1:2" ht="15">
      <c r="A756" s="16" t="s">
        <v>1435</v>
      </c>
      <c r="B756" s="16" t="s">
        <v>1436</v>
      </c>
    </row>
    <row r="757" spans="1:2" ht="15">
      <c r="A757" s="16" t="s">
        <v>1437</v>
      </c>
      <c r="B757" s="16" t="s">
        <v>1438</v>
      </c>
    </row>
    <row r="758" spans="1:2" ht="15">
      <c r="A758" s="16" t="s">
        <v>1439</v>
      </c>
      <c r="B758" s="16" t="s">
        <v>1440</v>
      </c>
    </row>
    <row r="759" spans="1:2" ht="15">
      <c r="A759" s="16" t="s">
        <v>1441</v>
      </c>
      <c r="B759" s="16" t="s">
        <v>1442</v>
      </c>
    </row>
    <row r="760" spans="1:2" ht="15">
      <c r="A760" s="16" t="s">
        <v>1443</v>
      </c>
      <c r="B760" s="16" t="s">
        <v>1444</v>
      </c>
    </row>
    <row r="761" spans="1:2" ht="15">
      <c r="A761" s="16" t="s">
        <v>1445</v>
      </c>
      <c r="B761" s="16" t="s">
        <v>1446</v>
      </c>
    </row>
    <row r="762" spans="1:2" ht="15">
      <c r="A762" s="16" t="s">
        <v>1447</v>
      </c>
      <c r="B762" s="16" t="s">
        <v>1446</v>
      </c>
    </row>
    <row r="763" spans="1:2" ht="15">
      <c r="A763" s="16" t="s">
        <v>1448</v>
      </c>
      <c r="B763" s="16" t="s">
        <v>1449</v>
      </c>
    </row>
    <row r="764" spans="1:2" ht="15">
      <c r="A764" s="16" t="s">
        <v>1450</v>
      </c>
      <c r="B764" s="16" t="s">
        <v>1449</v>
      </c>
    </row>
    <row r="765" spans="1:2" ht="15">
      <c r="A765" s="16" t="s">
        <v>1451</v>
      </c>
      <c r="B765" s="16" t="s">
        <v>1452</v>
      </c>
    </row>
    <row r="766" spans="1:2" ht="15">
      <c r="A766" s="16" t="s">
        <v>1453</v>
      </c>
      <c r="B766" s="16" t="s">
        <v>1452</v>
      </c>
    </row>
    <row r="767" spans="1:2" ht="15">
      <c r="A767" s="16" t="s">
        <v>1454</v>
      </c>
      <c r="B767" s="16" t="s">
        <v>1455</v>
      </c>
    </row>
    <row r="768" spans="1:2" ht="15">
      <c r="A768" s="16" t="s">
        <v>1456</v>
      </c>
      <c r="B768" s="16" t="s">
        <v>1457</v>
      </c>
    </row>
    <row r="769" spans="1:2" ht="15">
      <c r="A769" s="16" t="s">
        <v>1458</v>
      </c>
      <c r="B769" s="16" t="s">
        <v>1459</v>
      </c>
    </row>
    <row r="770" spans="1:2" ht="15">
      <c r="A770" s="16" t="s">
        <v>1460</v>
      </c>
      <c r="B770" s="16" t="s">
        <v>1461</v>
      </c>
    </row>
    <row r="771" spans="1:2" ht="15">
      <c r="A771" s="16" t="s">
        <v>1462</v>
      </c>
      <c r="B771" s="16" t="s">
        <v>1463</v>
      </c>
    </row>
    <row r="772" spans="1:2" ht="15">
      <c r="A772" s="16" t="s">
        <v>1464</v>
      </c>
      <c r="B772" s="16" t="s">
        <v>1465</v>
      </c>
    </row>
    <row r="773" spans="1:2" ht="15">
      <c r="A773" s="16" t="s">
        <v>1466</v>
      </c>
      <c r="B773" s="16" t="s">
        <v>1467</v>
      </c>
    </row>
    <row r="774" spans="1:2" ht="15">
      <c r="A774" s="16" t="s">
        <v>1468</v>
      </c>
      <c r="B774" s="16" t="s">
        <v>1469</v>
      </c>
    </row>
    <row r="775" spans="1:2" ht="15">
      <c r="A775" s="16" t="s">
        <v>1470</v>
      </c>
      <c r="B775" s="16" t="s">
        <v>1469</v>
      </c>
    </row>
    <row r="776" spans="1:2" ht="15">
      <c r="A776" s="16" t="s">
        <v>1471</v>
      </c>
      <c r="B776" s="16" t="s">
        <v>1472</v>
      </c>
    </row>
    <row r="777" spans="1:2" ht="15">
      <c r="A777" s="16" t="s">
        <v>1473</v>
      </c>
      <c r="B777" s="16" t="s">
        <v>1472</v>
      </c>
    </row>
    <row r="778" spans="1:2" ht="15">
      <c r="A778" s="16" t="s">
        <v>1474</v>
      </c>
      <c r="B778" s="16" t="s">
        <v>1475</v>
      </c>
    </row>
    <row r="779" spans="1:2" ht="15">
      <c r="A779" s="16" t="s">
        <v>1476</v>
      </c>
      <c r="B779" s="16" t="s">
        <v>1477</v>
      </c>
    </row>
    <row r="780" spans="1:2" ht="15">
      <c r="A780" s="16" t="s">
        <v>1478</v>
      </c>
      <c r="B780" s="16" t="s">
        <v>1477</v>
      </c>
    </row>
    <row r="781" spans="1:2" ht="15">
      <c r="A781" s="16" t="s">
        <v>1479</v>
      </c>
      <c r="B781" s="16" t="s">
        <v>1480</v>
      </c>
    </row>
    <row r="782" spans="1:2" ht="15">
      <c r="A782" s="16" t="s">
        <v>1481</v>
      </c>
      <c r="B782" s="16" t="s">
        <v>1482</v>
      </c>
    </row>
    <row r="783" spans="1:2" ht="15">
      <c r="A783" s="16" t="s">
        <v>1483</v>
      </c>
      <c r="B783" s="16" t="s">
        <v>1484</v>
      </c>
    </row>
    <row r="784" spans="1:2" ht="15">
      <c r="A784" s="16" t="s">
        <v>1485</v>
      </c>
      <c r="B784" s="16" t="s">
        <v>1486</v>
      </c>
    </row>
    <row r="785" spans="1:2" ht="15">
      <c r="A785" s="16" t="s">
        <v>1487</v>
      </c>
      <c r="B785" s="16" t="s">
        <v>1488</v>
      </c>
    </row>
    <row r="786" spans="1:2" ht="15">
      <c r="A786" s="16" t="s">
        <v>1489</v>
      </c>
      <c r="B786" s="16" t="s">
        <v>1490</v>
      </c>
    </row>
    <row r="787" spans="1:2" ht="15">
      <c r="A787" s="16" t="s">
        <v>1491</v>
      </c>
      <c r="B787" s="16" t="s">
        <v>1492</v>
      </c>
    </row>
    <row r="788" spans="1:2" ht="15">
      <c r="A788" s="16" t="s">
        <v>1493</v>
      </c>
      <c r="B788" s="16" t="s">
        <v>1494</v>
      </c>
    </row>
    <row r="789" spans="1:2" ht="15">
      <c r="A789" s="16" t="s">
        <v>1495</v>
      </c>
      <c r="B789" s="16" t="s">
        <v>1494</v>
      </c>
    </row>
    <row r="790" spans="1:2" ht="15">
      <c r="A790" s="16" t="s">
        <v>1496</v>
      </c>
      <c r="B790" s="16" t="s">
        <v>1497</v>
      </c>
    </row>
    <row r="791" spans="1:2" ht="15">
      <c r="A791" s="16" t="s">
        <v>1498</v>
      </c>
      <c r="B791" s="16" t="s">
        <v>1499</v>
      </c>
    </row>
    <row r="792" spans="1:2" ht="15">
      <c r="A792" s="16" t="s">
        <v>1500</v>
      </c>
      <c r="B792" s="16" t="s">
        <v>1501</v>
      </c>
    </row>
    <row r="793" spans="1:2" ht="15">
      <c r="A793" s="16" t="s">
        <v>1502</v>
      </c>
      <c r="B793" s="16" t="s">
        <v>1503</v>
      </c>
    </row>
    <row r="794" spans="1:2" ht="15">
      <c r="A794" s="16" t="s">
        <v>1504</v>
      </c>
      <c r="B794" s="16" t="s">
        <v>1505</v>
      </c>
    </row>
    <row r="795" spans="1:2" ht="15">
      <c r="A795" s="16" t="s">
        <v>1506</v>
      </c>
      <c r="B795" s="16" t="s">
        <v>1505</v>
      </c>
    </row>
    <row r="796" spans="1:2" ht="15">
      <c r="A796" s="16" t="s">
        <v>1507</v>
      </c>
      <c r="B796" s="16" t="s">
        <v>1508</v>
      </c>
    </row>
    <row r="797" spans="1:2" ht="15">
      <c r="A797" s="16" t="s">
        <v>1509</v>
      </c>
      <c r="B797" s="16" t="s">
        <v>1510</v>
      </c>
    </row>
    <row r="798" spans="1:2" ht="15">
      <c r="A798" s="16" t="s">
        <v>1511</v>
      </c>
      <c r="B798" s="16" t="s">
        <v>1512</v>
      </c>
    </row>
    <row r="799" spans="1:2" ht="15">
      <c r="A799" s="16" t="s">
        <v>1513</v>
      </c>
      <c r="B799" s="16" t="s">
        <v>1514</v>
      </c>
    </row>
    <row r="800" spans="1:2" ht="15">
      <c r="A800" s="16" t="s">
        <v>1515</v>
      </c>
      <c r="B800" s="16" t="s">
        <v>1516</v>
      </c>
    </row>
    <row r="801" spans="1:2" ht="15">
      <c r="A801" s="16" t="s">
        <v>1517</v>
      </c>
      <c r="B801" s="16" t="s">
        <v>1516</v>
      </c>
    </row>
    <row r="802" spans="1:2" ht="15">
      <c r="A802" s="16" t="s">
        <v>1518</v>
      </c>
      <c r="B802" s="16" t="s">
        <v>1519</v>
      </c>
    </row>
    <row r="803" spans="1:2" ht="15">
      <c r="A803" s="16" t="s">
        <v>1520</v>
      </c>
      <c r="B803" s="16" t="s">
        <v>1521</v>
      </c>
    </row>
    <row r="804" spans="1:2" ht="15">
      <c r="A804" s="16" t="s">
        <v>1522</v>
      </c>
      <c r="B804" s="16" t="s">
        <v>1521</v>
      </c>
    </row>
    <row r="805" spans="1:2" ht="15">
      <c r="A805" s="16" t="s">
        <v>1523</v>
      </c>
      <c r="B805" s="16" t="s">
        <v>1524</v>
      </c>
    </row>
    <row r="806" spans="1:2" ht="15">
      <c r="A806" s="16" t="s">
        <v>1525</v>
      </c>
      <c r="B806" s="16" t="s">
        <v>1524</v>
      </c>
    </row>
    <row r="807" spans="1:2" ht="15">
      <c r="A807" s="16" t="s">
        <v>1526</v>
      </c>
      <c r="B807" s="16" t="s">
        <v>1527</v>
      </c>
    </row>
    <row r="808" spans="1:2" ht="15">
      <c r="A808" s="16" t="s">
        <v>1528</v>
      </c>
      <c r="B808" s="16" t="s">
        <v>1527</v>
      </c>
    </row>
    <row r="809" spans="1:2" ht="15">
      <c r="A809" s="16" t="s">
        <v>1529</v>
      </c>
      <c r="B809" s="16" t="s">
        <v>1530</v>
      </c>
    </row>
    <row r="810" spans="1:2" ht="15">
      <c r="A810" s="16" t="s">
        <v>1531</v>
      </c>
      <c r="B810" s="16" t="s">
        <v>1530</v>
      </c>
    </row>
    <row r="811" spans="1:2" ht="15">
      <c r="A811" s="16" t="s">
        <v>1532</v>
      </c>
      <c r="B811" s="16" t="s">
        <v>1533</v>
      </c>
    </row>
    <row r="812" spans="1:2" ht="15">
      <c r="A812" s="16" t="s">
        <v>1534</v>
      </c>
      <c r="B812" s="16" t="s">
        <v>1533</v>
      </c>
    </row>
    <row r="813" spans="1:2" ht="15">
      <c r="A813" s="16" t="s">
        <v>1535</v>
      </c>
      <c r="B813" s="16" t="s">
        <v>1533</v>
      </c>
    </row>
    <row r="814" spans="1:2" ht="15">
      <c r="A814" s="16" t="s">
        <v>1536</v>
      </c>
      <c r="B814" s="16" t="s">
        <v>1537</v>
      </c>
    </row>
    <row r="815" spans="1:2" ht="15">
      <c r="A815" s="16" t="s">
        <v>1538</v>
      </c>
      <c r="B815" s="16" t="s">
        <v>1539</v>
      </c>
    </row>
    <row r="816" spans="1:2" ht="15">
      <c r="A816" s="16" t="s">
        <v>1540</v>
      </c>
      <c r="B816" s="16" t="s">
        <v>1541</v>
      </c>
    </row>
    <row r="817" spans="1:2" ht="15">
      <c r="A817" s="16" t="s">
        <v>1542</v>
      </c>
      <c r="B817" s="16" t="s">
        <v>1543</v>
      </c>
    </row>
    <row r="818" spans="1:2" ht="15">
      <c r="A818" s="16" t="s">
        <v>1544</v>
      </c>
      <c r="B818" s="16" t="s">
        <v>1545</v>
      </c>
    </row>
    <row r="819" spans="1:2" ht="15">
      <c r="A819" s="16" t="s">
        <v>1546</v>
      </c>
      <c r="B819" s="16" t="s">
        <v>1547</v>
      </c>
    </row>
    <row r="820" spans="1:2" ht="15">
      <c r="A820" s="16" t="s">
        <v>1548</v>
      </c>
      <c r="B820" s="16" t="s">
        <v>1549</v>
      </c>
    </row>
    <row r="821" spans="1:2" ht="15">
      <c r="A821" s="16" t="s">
        <v>1550</v>
      </c>
      <c r="B821" s="16" t="s">
        <v>1551</v>
      </c>
    </row>
    <row r="822" spans="1:2" ht="15">
      <c r="A822" s="16" t="s">
        <v>1552</v>
      </c>
      <c r="B822" s="16" t="s">
        <v>1553</v>
      </c>
    </row>
    <row r="823" spans="1:2" ht="15">
      <c r="A823" s="16" t="s">
        <v>1554</v>
      </c>
      <c r="B823" s="16" t="s">
        <v>1555</v>
      </c>
    </row>
    <row r="824" spans="1:2" ht="15">
      <c r="A824" s="16" t="s">
        <v>1556</v>
      </c>
      <c r="B824" s="16" t="s">
        <v>1557</v>
      </c>
    </row>
    <row r="825" spans="1:2" ht="15">
      <c r="A825" s="16" t="s">
        <v>1558</v>
      </c>
      <c r="B825" s="16" t="s">
        <v>1559</v>
      </c>
    </row>
    <row r="826" spans="1:2" ht="15">
      <c r="A826" s="16" t="s">
        <v>1560</v>
      </c>
      <c r="B826" s="16" t="s">
        <v>1561</v>
      </c>
    </row>
    <row r="827" spans="1:2" ht="15">
      <c r="A827" s="16" t="s">
        <v>1562</v>
      </c>
      <c r="B827" s="16" t="s">
        <v>1563</v>
      </c>
    </row>
    <row r="828" spans="1:2" ht="15">
      <c r="A828" s="16" t="s">
        <v>1564</v>
      </c>
      <c r="B828" s="16" t="s">
        <v>1565</v>
      </c>
    </row>
    <row r="829" spans="1:2" ht="15">
      <c r="A829" s="16" t="s">
        <v>1566</v>
      </c>
      <c r="B829" s="16" t="s">
        <v>1567</v>
      </c>
    </row>
    <row r="830" spans="1:2" ht="15">
      <c r="A830" s="16" t="s">
        <v>1568</v>
      </c>
      <c r="B830" s="16" t="s">
        <v>1569</v>
      </c>
    </row>
    <row r="831" spans="1:2" ht="15">
      <c r="A831" s="16" t="s">
        <v>1570</v>
      </c>
      <c r="B831" s="16" t="s">
        <v>1569</v>
      </c>
    </row>
    <row r="832" spans="1:2" ht="15">
      <c r="A832" s="16" t="s">
        <v>1571</v>
      </c>
      <c r="B832" s="16" t="s">
        <v>1572</v>
      </c>
    </row>
    <row r="833" spans="1:2" ht="15">
      <c r="A833" s="16" t="s">
        <v>1573</v>
      </c>
      <c r="B833" s="16" t="s">
        <v>1574</v>
      </c>
    </row>
    <row r="834" spans="1:2" ht="15">
      <c r="A834" s="16" t="s">
        <v>1575</v>
      </c>
      <c r="B834" s="16" t="s">
        <v>1574</v>
      </c>
    </row>
    <row r="835" spans="1:2" ht="15">
      <c r="A835" s="16" t="s">
        <v>1576</v>
      </c>
      <c r="B835" s="16" t="s">
        <v>1577</v>
      </c>
    </row>
    <row r="836" spans="1:2" ht="15">
      <c r="A836" s="16" t="s">
        <v>1578</v>
      </c>
      <c r="B836" s="16" t="s">
        <v>1577</v>
      </c>
    </row>
    <row r="837" spans="1:2" ht="15">
      <c r="A837" s="16" t="s">
        <v>1579</v>
      </c>
      <c r="B837" s="16" t="s">
        <v>1580</v>
      </c>
    </row>
    <row r="838" spans="1:2" ht="15">
      <c r="A838" s="16" t="s">
        <v>1581</v>
      </c>
      <c r="B838" s="16" t="s">
        <v>1582</v>
      </c>
    </row>
    <row r="839" spans="1:2" ht="15">
      <c r="A839" s="16" t="s">
        <v>1583</v>
      </c>
      <c r="B839" s="16" t="s">
        <v>1584</v>
      </c>
    </row>
    <row r="840" spans="1:2" ht="15">
      <c r="A840" s="16" t="s">
        <v>1585</v>
      </c>
      <c r="B840" s="16" t="s">
        <v>1586</v>
      </c>
    </row>
    <row r="841" spans="1:2" ht="15">
      <c r="A841" s="16" t="s">
        <v>1587</v>
      </c>
      <c r="B841" s="16" t="s">
        <v>1588</v>
      </c>
    </row>
    <row r="842" spans="1:2" ht="15">
      <c r="A842" s="16" t="s">
        <v>1589</v>
      </c>
      <c r="B842" s="16" t="s">
        <v>1590</v>
      </c>
    </row>
    <row r="843" spans="1:2" ht="15">
      <c r="A843" s="16" t="s">
        <v>1591</v>
      </c>
      <c r="B843" s="16" t="s">
        <v>1592</v>
      </c>
    </row>
    <row r="844" spans="1:2" ht="15">
      <c r="A844" s="16" t="s">
        <v>1593</v>
      </c>
      <c r="B844" s="16" t="s">
        <v>1592</v>
      </c>
    </row>
    <row r="845" spans="1:2" ht="15">
      <c r="A845" s="16" t="s">
        <v>1594</v>
      </c>
      <c r="B845" s="16" t="s">
        <v>1595</v>
      </c>
    </row>
    <row r="846" spans="1:2" ht="15">
      <c r="A846" s="16" t="s">
        <v>1596</v>
      </c>
      <c r="B846" s="16" t="s">
        <v>1597</v>
      </c>
    </row>
    <row r="847" spans="1:2" ht="15">
      <c r="A847" s="16" t="s">
        <v>1598</v>
      </c>
      <c r="B847" s="16" t="s">
        <v>1597</v>
      </c>
    </row>
    <row r="848" spans="1:2" ht="15">
      <c r="A848" s="16" t="s">
        <v>1599</v>
      </c>
      <c r="B848" s="16" t="s">
        <v>1600</v>
      </c>
    </row>
    <row r="849" spans="1:2" ht="15">
      <c r="A849" s="16" t="s">
        <v>1601</v>
      </c>
      <c r="B849" s="16" t="s">
        <v>1600</v>
      </c>
    </row>
    <row r="850" spans="1:2" ht="15">
      <c r="A850" s="16" t="s">
        <v>1602</v>
      </c>
      <c r="B850" s="16" t="s">
        <v>1603</v>
      </c>
    </row>
    <row r="851" spans="1:2" ht="15">
      <c r="A851" s="16" t="s">
        <v>1604</v>
      </c>
      <c r="B851" s="16" t="s">
        <v>1603</v>
      </c>
    </row>
    <row r="852" spans="1:2" ht="15">
      <c r="A852" s="16" t="s">
        <v>1605</v>
      </c>
      <c r="B852" s="16" t="s">
        <v>1606</v>
      </c>
    </row>
    <row r="853" spans="1:2" ht="15">
      <c r="A853" s="16" t="s">
        <v>1607</v>
      </c>
      <c r="B853" s="16" t="s">
        <v>1608</v>
      </c>
    </row>
    <row r="854" spans="1:2" ht="15">
      <c r="A854" s="16" t="s">
        <v>1609</v>
      </c>
      <c r="B854" s="16" t="s">
        <v>1608</v>
      </c>
    </row>
    <row r="855" spans="1:2" ht="15">
      <c r="A855" s="16" t="s">
        <v>1610</v>
      </c>
      <c r="B855" s="16" t="s">
        <v>1611</v>
      </c>
    </row>
    <row r="856" spans="1:2" ht="15">
      <c r="A856" s="16" t="s">
        <v>1612</v>
      </c>
      <c r="B856" s="16" t="s">
        <v>1613</v>
      </c>
    </row>
    <row r="857" spans="1:2" ht="15">
      <c r="A857" s="16" t="s">
        <v>1614</v>
      </c>
      <c r="B857" s="16" t="s">
        <v>1615</v>
      </c>
    </row>
    <row r="858" spans="1:2" ht="15">
      <c r="A858" s="16" t="s">
        <v>1616</v>
      </c>
      <c r="B858" s="16" t="s">
        <v>1617</v>
      </c>
    </row>
    <row r="859" spans="1:2" ht="15">
      <c r="A859" s="16" t="s">
        <v>1618</v>
      </c>
      <c r="B859" s="16" t="s">
        <v>1619</v>
      </c>
    </row>
    <row r="860" spans="1:2" ht="15">
      <c r="A860" s="16" t="s">
        <v>1620</v>
      </c>
      <c r="B860" s="16" t="s">
        <v>1619</v>
      </c>
    </row>
    <row r="861" spans="1:2" ht="15">
      <c r="A861" s="16" t="s">
        <v>1621</v>
      </c>
      <c r="B861" s="16" t="s">
        <v>1622</v>
      </c>
    </row>
    <row r="862" spans="1:2" ht="15">
      <c r="A862" s="16" t="s">
        <v>1623</v>
      </c>
      <c r="B862" s="16" t="s">
        <v>1624</v>
      </c>
    </row>
    <row r="863" spans="1:2" ht="15">
      <c r="A863" s="16" t="s">
        <v>1625</v>
      </c>
      <c r="B863" s="16" t="s">
        <v>1626</v>
      </c>
    </row>
    <row r="864" spans="1:2" ht="15">
      <c r="A864" s="16" t="s">
        <v>1627</v>
      </c>
      <c r="B864" s="16" t="s">
        <v>1628</v>
      </c>
    </row>
    <row r="865" spans="1:2" ht="15">
      <c r="A865" s="16" t="s">
        <v>1629</v>
      </c>
      <c r="B865" s="16" t="s">
        <v>1630</v>
      </c>
    </row>
    <row r="866" spans="1:2" ht="15">
      <c r="A866" s="16" t="s">
        <v>1631</v>
      </c>
      <c r="B866" s="16" t="s">
        <v>1630</v>
      </c>
    </row>
    <row r="867" spans="1:2" ht="15">
      <c r="A867" s="16" t="s">
        <v>1632</v>
      </c>
      <c r="B867" s="16" t="s">
        <v>1633</v>
      </c>
    </row>
    <row r="868" spans="1:2" ht="15">
      <c r="A868" s="16" t="s">
        <v>1634</v>
      </c>
      <c r="B868" s="16" t="s">
        <v>1633</v>
      </c>
    </row>
    <row r="869" spans="1:2" ht="15">
      <c r="A869" s="16" t="s">
        <v>1635</v>
      </c>
      <c r="B869" s="16" t="s">
        <v>1636</v>
      </c>
    </row>
    <row r="870" spans="1:2" ht="15">
      <c r="A870" s="16" t="s">
        <v>1637</v>
      </c>
      <c r="B870" s="16" t="s">
        <v>1638</v>
      </c>
    </row>
    <row r="871" spans="1:2" ht="15">
      <c r="A871" s="16" t="s">
        <v>1639</v>
      </c>
      <c r="B871" s="16" t="s">
        <v>1640</v>
      </c>
    </row>
    <row r="872" spans="1:2" ht="15">
      <c r="A872" s="16" t="s">
        <v>1641</v>
      </c>
      <c r="B872" s="16" t="s">
        <v>1642</v>
      </c>
    </row>
    <row r="873" spans="1:2" ht="15">
      <c r="A873" s="16" t="s">
        <v>1643</v>
      </c>
      <c r="B873" s="16" t="s">
        <v>1644</v>
      </c>
    </row>
    <row r="874" spans="1:2" ht="15">
      <c r="A874" s="16" t="s">
        <v>1645</v>
      </c>
      <c r="B874" s="16" t="s">
        <v>1644</v>
      </c>
    </row>
    <row r="875" spans="1:2" ht="15">
      <c r="A875" s="16" t="s">
        <v>1646</v>
      </c>
      <c r="B875" s="16" t="s">
        <v>1647</v>
      </c>
    </row>
    <row r="876" spans="1:2" ht="15">
      <c r="A876" s="16" t="s">
        <v>1648</v>
      </c>
      <c r="B876" s="16" t="s">
        <v>1649</v>
      </c>
    </row>
    <row r="877" spans="1:2" ht="15">
      <c r="A877" s="16" t="s">
        <v>1650</v>
      </c>
      <c r="B877" s="16" t="s">
        <v>1651</v>
      </c>
    </row>
    <row r="878" spans="1:2" ht="15">
      <c r="A878" s="16" t="s">
        <v>1652</v>
      </c>
      <c r="B878" s="16" t="s">
        <v>1653</v>
      </c>
    </row>
    <row r="879" spans="1:2" ht="15">
      <c r="A879" s="16" t="s">
        <v>1654</v>
      </c>
      <c r="B879" s="16" t="s">
        <v>1655</v>
      </c>
    </row>
    <row r="880" spans="1:2" ht="15">
      <c r="A880" s="16" t="s">
        <v>1656</v>
      </c>
      <c r="B880" s="16" t="s">
        <v>1657</v>
      </c>
    </row>
    <row r="881" spans="1:2" ht="15">
      <c r="A881" s="16" t="s">
        <v>1658</v>
      </c>
      <c r="B881" s="16" t="s">
        <v>1659</v>
      </c>
    </row>
    <row r="882" spans="1:2" ht="15">
      <c r="A882" s="16" t="s">
        <v>1660</v>
      </c>
      <c r="B882" s="16" t="s">
        <v>1661</v>
      </c>
    </row>
    <row r="883" spans="1:2" ht="15">
      <c r="A883" s="16" t="s">
        <v>1662</v>
      </c>
      <c r="B883" s="16" t="s">
        <v>1663</v>
      </c>
    </row>
    <row r="884" spans="1:2" ht="15">
      <c r="A884" s="16" t="s">
        <v>1664</v>
      </c>
      <c r="B884" s="16" t="s">
        <v>1665</v>
      </c>
    </row>
    <row r="885" spans="1:2" ht="15">
      <c r="A885" s="16" t="s">
        <v>1666</v>
      </c>
      <c r="B885" s="16" t="s">
        <v>1667</v>
      </c>
    </row>
    <row r="886" spans="1:2" ht="15">
      <c r="A886" s="16" t="s">
        <v>1668</v>
      </c>
      <c r="B886" s="16" t="s">
        <v>1667</v>
      </c>
    </row>
    <row r="887" spans="1:2" ht="15">
      <c r="A887" s="16" t="s">
        <v>1669</v>
      </c>
      <c r="B887" s="16" t="s">
        <v>1670</v>
      </c>
    </row>
    <row r="888" spans="1:2" ht="15">
      <c r="A888" s="16" t="s">
        <v>1671</v>
      </c>
      <c r="B888" s="16" t="s">
        <v>1670</v>
      </c>
    </row>
    <row r="889" spans="1:2" ht="15">
      <c r="A889" s="16" t="s">
        <v>1672</v>
      </c>
      <c r="B889" s="16" t="s">
        <v>1673</v>
      </c>
    </row>
    <row r="890" spans="1:2" ht="15">
      <c r="A890" s="16" t="s">
        <v>1674</v>
      </c>
      <c r="B890" s="16" t="s">
        <v>1673</v>
      </c>
    </row>
    <row r="891" spans="1:2" ht="15">
      <c r="A891" s="16" t="s">
        <v>1675</v>
      </c>
      <c r="B891" s="16" t="s">
        <v>1676</v>
      </c>
    </row>
    <row r="892" spans="1:2" ht="15">
      <c r="A892" s="16" t="s">
        <v>1677</v>
      </c>
      <c r="B892" s="16" t="s">
        <v>1676</v>
      </c>
    </row>
    <row r="893" spans="1:2" ht="15">
      <c r="A893" s="16" t="s">
        <v>1678</v>
      </c>
      <c r="B893" s="16" t="s">
        <v>1679</v>
      </c>
    </row>
    <row r="894" spans="1:2" ht="15">
      <c r="A894" s="16" t="s">
        <v>1680</v>
      </c>
      <c r="B894" s="16" t="s">
        <v>1681</v>
      </c>
    </row>
    <row r="895" spans="1:2" ht="15">
      <c r="A895" s="16" t="s">
        <v>1682</v>
      </c>
      <c r="B895" s="16" t="s">
        <v>1683</v>
      </c>
    </row>
    <row r="896" spans="1:2" ht="15">
      <c r="A896" s="16" t="s">
        <v>1684</v>
      </c>
      <c r="B896" s="16" t="s">
        <v>1685</v>
      </c>
    </row>
    <row r="897" spans="1:2" ht="15">
      <c r="A897" s="16" t="s">
        <v>1686</v>
      </c>
      <c r="B897" s="16" t="s">
        <v>1687</v>
      </c>
    </row>
    <row r="898" spans="1:2" ht="15">
      <c r="A898" s="16" t="s">
        <v>1688</v>
      </c>
      <c r="B898" s="16" t="s">
        <v>1685</v>
      </c>
    </row>
    <row r="899" spans="1:2" ht="15">
      <c r="A899" s="16" t="s">
        <v>1689</v>
      </c>
      <c r="B899" s="16" t="s">
        <v>1690</v>
      </c>
    </row>
    <row r="900" spans="1:2" ht="15">
      <c r="A900" s="16" t="s">
        <v>1691</v>
      </c>
      <c r="B900" s="16" t="s">
        <v>1692</v>
      </c>
    </row>
    <row r="901" spans="1:2" ht="15">
      <c r="A901" s="16" t="s">
        <v>1693</v>
      </c>
      <c r="B901" s="16" t="s">
        <v>1694</v>
      </c>
    </row>
    <row r="902" spans="1:2" ht="15">
      <c r="A902" s="16" t="s">
        <v>1695</v>
      </c>
      <c r="B902" s="16" t="s">
        <v>1696</v>
      </c>
    </row>
    <row r="903" spans="1:2" ht="15">
      <c r="A903" s="16" t="s">
        <v>1697</v>
      </c>
      <c r="B903" s="16" t="s">
        <v>1698</v>
      </c>
    </row>
    <row r="904" spans="1:2" ht="15">
      <c r="A904" s="16" t="s">
        <v>1699</v>
      </c>
      <c r="B904" s="16" t="s">
        <v>1700</v>
      </c>
    </row>
    <row r="905" spans="1:2" ht="15">
      <c r="A905" s="16" t="s">
        <v>1701</v>
      </c>
      <c r="B905" s="16" t="s">
        <v>1700</v>
      </c>
    </row>
    <row r="906" spans="1:2" ht="15">
      <c r="A906" s="16" t="s">
        <v>1702</v>
      </c>
      <c r="B906" s="16" t="s">
        <v>1703</v>
      </c>
    </row>
    <row r="907" spans="1:2" ht="15">
      <c r="A907" s="16" t="s">
        <v>1704</v>
      </c>
      <c r="B907" s="16" t="s">
        <v>1705</v>
      </c>
    </row>
    <row r="908" spans="1:2" ht="15">
      <c r="A908" s="16" t="s">
        <v>1706</v>
      </c>
      <c r="B908" s="16" t="s">
        <v>1707</v>
      </c>
    </row>
    <row r="909" spans="1:2" ht="15">
      <c r="A909" s="16" t="s">
        <v>1708</v>
      </c>
      <c r="B909" s="16" t="s">
        <v>1707</v>
      </c>
    </row>
    <row r="910" spans="1:2" ht="15">
      <c r="A910" s="16" t="s">
        <v>1709</v>
      </c>
      <c r="B910" s="16" t="s">
        <v>1710</v>
      </c>
    </row>
    <row r="911" spans="1:2" ht="15">
      <c r="A911" s="16" t="s">
        <v>1711</v>
      </c>
      <c r="B911" s="16" t="s">
        <v>1712</v>
      </c>
    </row>
    <row r="912" spans="1:2" ht="15">
      <c r="A912" s="16" t="s">
        <v>1713</v>
      </c>
      <c r="B912" s="16" t="s">
        <v>1714</v>
      </c>
    </row>
    <row r="913" spans="1:2" ht="15">
      <c r="A913" s="16" t="s">
        <v>1715</v>
      </c>
      <c r="B913" s="16" t="s">
        <v>1716</v>
      </c>
    </row>
    <row r="914" spans="1:2" ht="15">
      <c r="A914" s="16" t="s">
        <v>1717</v>
      </c>
      <c r="B914" s="16" t="s">
        <v>1718</v>
      </c>
    </row>
    <row r="915" spans="1:2" ht="15">
      <c r="A915" s="16" t="s">
        <v>1719</v>
      </c>
      <c r="B915" s="16" t="s">
        <v>1718</v>
      </c>
    </row>
    <row r="916" spans="1:2" ht="15">
      <c r="A916" s="16" t="s">
        <v>1720</v>
      </c>
      <c r="B916" s="16" t="s">
        <v>1721</v>
      </c>
    </row>
    <row r="917" spans="1:2" ht="15">
      <c r="A917" s="16" t="s">
        <v>1722</v>
      </c>
      <c r="B917" s="16" t="s">
        <v>1723</v>
      </c>
    </row>
    <row r="918" spans="1:2" ht="15">
      <c r="A918" s="16" t="s">
        <v>1724</v>
      </c>
      <c r="B918" s="16" t="s">
        <v>1723</v>
      </c>
    </row>
    <row r="919" spans="1:2" ht="15">
      <c r="A919" s="16" t="s">
        <v>1725</v>
      </c>
      <c r="B919" s="16" t="s">
        <v>1726</v>
      </c>
    </row>
    <row r="920" spans="1:2" ht="15">
      <c r="A920" s="16" t="s">
        <v>1727</v>
      </c>
      <c r="B920" s="16" t="s">
        <v>1726</v>
      </c>
    </row>
    <row r="921" spans="1:2" ht="15">
      <c r="A921" s="16" t="s">
        <v>1728</v>
      </c>
      <c r="B921" s="16" t="s">
        <v>1729</v>
      </c>
    </row>
    <row r="922" spans="1:2" ht="15">
      <c r="A922" s="16" t="s">
        <v>1730</v>
      </c>
      <c r="B922" s="16" t="s">
        <v>1729</v>
      </c>
    </row>
    <row r="923" spans="1:2" ht="15">
      <c r="A923" s="16" t="s">
        <v>1731</v>
      </c>
      <c r="B923" s="16" t="s">
        <v>1732</v>
      </c>
    </row>
    <row r="924" spans="1:2" ht="15">
      <c r="A924" s="16" t="s">
        <v>1733</v>
      </c>
      <c r="B924" s="16" t="s">
        <v>1732</v>
      </c>
    </row>
    <row r="925" spans="1:2" ht="15">
      <c r="A925" s="16" t="s">
        <v>1734</v>
      </c>
      <c r="B925" s="16" t="s">
        <v>1735</v>
      </c>
    </row>
    <row r="926" spans="1:2" ht="15">
      <c r="A926" s="16" t="s">
        <v>1736</v>
      </c>
      <c r="B926" s="16" t="s">
        <v>1737</v>
      </c>
    </row>
    <row r="927" spans="1:2" ht="15">
      <c r="A927" s="16" t="s">
        <v>1738</v>
      </c>
      <c r="B927" s="16" t="s">
        <v>1737</v>
      </c>
    </row>
    <row r="928" spans="1:2" ht="15">
      <c r="A928" s="16" t="s">
        <v>1739</v>
      </c>
      <c r="B928" s="16" t="s">
        <v>1740</v>
      </c>
    </row>
    <row r="929" spans="1:2" ht="15">
      <c r="A929" s="16" t="s">
        <v>1741</v>
      </c>
      <c r="B929" s="16" t="s">
        <v>1742</v>
      </c>
    </row>
    <row r="930" spans="1:2" ht="15">
      <c r="A930" s="16" t="s">
        <v>1743</v>
      </c>
      <c r="B930" s="16" t="s">
        <v>1744</v>
      </c>
    </row>
    <row r="931" spans="1:2" ht="15">
      <c r="A931" s="16" t="s">
        <v>1745</v>
      </c>
      <c r="B931" s="16" t="s">
        <v>1746</v>
      </c>
    </row>
    <row r="932" spans="1:2" ht="15">
      <c r="A932" s="16" t="s">
        <v>1747</v>
      </c>
      <c r="B932" s="16" t="s">
        <v>1748</v>
      </c>
    </row>
    <row r="933" spans="1:2" ht="15">
      <c r="A933" s="16" t="s">
        <v>1749</v>
      </c>
      <c r="B933" s="16" t="s">
        <v>1748</v>
      </c>
    </row>
    <row r="934" spans="1:2" ht="15">
      <c r="A934" s="16" t="s">
        <v>1750</v>
      </c>
      <c r="B934" s="16" t="s">
        <v>1751</v>
      </c>
    </row>
    <row r="935" spans="1:2" ht="15">
      <c r="A935" s="16" t="s">
        <v>1752</v>
      </c>
      <c r="B935" s="16" t="s">
        <v>1753</v>
      </c>
    </row>
    <row r="936" spans="1:2" ht="15">
      <c r="A936" s="16" t="s">
        <v>1754</v>
      </c>
      <c r="B936" s="16" t="s">
        <v>1755</v>
      </c>
    </row>
    <row r="937" spans="1:2" ht="15">
      <c r="A937" s="16" t="s">
        <v>1756</v>
      </c>
      <c r="B937" s="16" t="s">
        <v>1757</v>
      </c>
    </row>
    <row r="938" spans="1:2" ht="15">
      <c r="A938" s="16" t="s">
        <v>1758</v>
      </c>
      <c r="B938" s="16" t="s">
        <v>1759</v>
      </c>
    </row>
    <row r="939" spans="1:2" ht="15">
      <c r="A939" s="16" t="s">
        <v>1760</v>
      </c>
      <c r="B939" s="16" t="s">
        <v>1759</v>
      </c>
    </row>
    <row r="940" spans="1:2" ht="15">
      <c r="A940" s="16" t="s">
        <v>1761</v>
      </c>
      <c r="B940" s="16" t="s">
        <v>1762</v>
      </c>
    </row>
    <row r="941" spans="1:2" ht="15">
      <c r="A941" s="16" t="s">
        <v>1763</v>
      </c>
      <c r="B941" s="16" t="s">
        <v>1764</v>
      </c>
    </row>
    <row r="942" spans="1:2" ht="15">
      <c r="A942" s="16" t="s">
        <v>1765</v>
      </c>
      <c r="B942" s="16" t="s">
        <v>1766</v>
      </c>
    </row>
    <row r="943" spans="1:2" ht="15">
      <c r="A943" s="16" t="s">
        <v>1767</v>
      </c>
      <c r="B943" s="16" t="s">
        <v>1768</v>
      </c>
    </row>
    <row r="944" spans="1:2" ht="15">
      <c r="A944" s="16" t="s">
        <v>1769</v>
      </c>
      <c r="B944" s="16" t="s">
        <v>1770</v>
      </c>
    </row>
    <row r="945" spans="1:2" ht="15">
      <c r="A945" s="16" t="s">
        <v>1771</v>
      </c>
      <c r="B945" s="16" t="s">
        <v>1770</v>
      </c>
    </row>
    <row r="946" spans="1:2" ht="15">
      <c r="A946" s="16" t="s">
        <v>1772</v>
      </c>
      <c r="B946" s="16" t="s">
        <v>1770</v>
      </c>
    </row>
    <row r="947" spans="1:2" ht="15">
      <c r="A947" s="16" t="s">
        <v>1773</v>
      </c>
      <c r="B947" s="16" t="s">
        <v>1774</v>
      </c>
    </row>
    <row r="948" spans="1:2" ht="15">
      <c r="A948" s="16" t="s">
        <v>1775</v>
      </c>
      <c r="B948" s="16" t="s">
        <v>1776</v>
      </c>
    </row>
    <row r="949" spans="1:2" ht="15">
      <c r="A949" s="16" t="s">
        <v>1777</v>
      </c>
      <c r="B949" s="16" t="s">
        <v>1778</v>
      </c>
    </row>
    <row r="950" spans="1:2" ht="15">
      <c r="A950" s="16" t="s">
        <v>1779</v>
      </c>
      <c r="B950" s="16" t="s">
        <v>1780</v>
      </c>
    </row>
    <row r="951" spans="1:2" ht="15">
      <c r="A951" s="16" t="s">
        <v>1781</v>
      </c>
      <c r="B951" s="16" t="s">
        <v>1782</v>
      </c>
    </row>
    <row r="952" spans="1:2" ht="15">
      <c r="A952" s="16" t="s">
        <v>1783</v>
      </c>
      <c r="B952" s="16" t="s">
        <v>1784</v>
      </c>
    </row>
    <row r="953" spans="1:2" ht="15">
      <c r="A953" s="16" t="s">
        <v>1785</v>
      </c>
      <c r="B953" s="16" t="s">
        <v>1786</v>
      </c>
    </row>
    <row r="954" spans="1:2" ht="15">
      <c r="A954" s="16" t="s">
        <v>1787</v>
      </c>
      <c r="B954" s="16" t="s">
        <v>1788</v>
      </c>
    </row>
    <row r="955" spans="1:2" ht="15">
      <c r="A955" s="16" t="s">
        <v>1789</v>
      </c>
      <c r="B955" s="16" t="s">
        <v>1790</v>
      </c>
    </row>
    <row r="956" spans="1:2" ht="15">
      <c r="A956" s="16" t="s">
        <v>1791</v>
      </c>
      <c r="B956" s="16" t="s">
        <v>1792</v>
      </c>
    </row>
    <row r="957" spans="1:2" ht="15">
      <c r="A957" s="16" t="s">
        <v>1793</v>
      </c>
      <c r="B957" s="16" t="s">
        <v>1794</v>
      </c>
    </row>
    <row r="958" spans="1:2" ht="15">
      <c r="A958" s="16" t="s">
        <v>1795</v>
      </c>
      <c r="B958" s="16" t="s">
        <v>1796</v>
      </c>
    </row>
    <row r="959" spans="1:2" ht="15">
      <c r="A959" s="16" t="s">
        <v>1797</v>
      </c>
      <c r="B959" s="16" t="s">
        <v>1798</v>
      </c>
    </row>
    <row r="960" spans="1:2" ht="15">
      <c r="A960" s="16" t="s">
        <v>1799</v>
      </c>
      <c r="B960" s="16" t="s">
        <v>1800</v>
      </c>
    </row>
    <row r="961" spans="1:2" ht="15">
      <c r="A961" s="16" t="s">
        <v>1801</v>
      </c>
      <c r="B961" s="16" t="s">
        <v>1802</v>
      </c>
    </row>
    <row r="962" spans="1:2" ht="15">
      <c r="A962" s="16" t="s">
        <v>1803</v>
      </c>
      <c r="B962" s="16" t="s">
        <v>1802</v>
      </c>
    </row>
    <row r="963" spans="1:2" ht="15">
      <c r="A963" s="16" t="s">
        <v>1804</v>
      </c>
      <c r="B963" s="16" t="s">
        <v>1805</v>
      </c>
    </row>
    <row r="964" spans="1:2" ht="15">
      <c r="A964" s="16" t="s">
        <v>1806</v>
      </c>
      <c r="B964" s="16" t="s">
        <v>1807</v>
      </c>
    </row>
    <row r="965" spans="1:2" ht="15">
      <c r="A965" s="16" t="s">
        <v>1808</v>
      </c>
      <c r="B965" s="16" t="s">
        <v>1809</v>
      </c>
    </row>
    <row r="966" spans="1:2" ht="15">
      <c r="A966" s="16" t="s">
        <v>1810</v>
      </c>
      <c r="B966" s="16" t="s">
        <v>1811</v>
      </c>
    </row>
    <row r="967" spans="1:2" ht="15">
      <c r="A967" s="16" t="s">
        <v>1812</v>
      </c>
      <c r="B967" s="16" t="s">
        <v>1813</v>
      </c>
    </row>
    <row r="968" spans="1:2" ht="15">
      <c r="A968" s="16" t="s">
        <v>1814</v>
      </c>
      <c r="B968" s="16" t="s">
        <v>1815</v>
      </c>
    </row>
    <row r="969" spans="1:2" ht="15">
      <c r="A969" s="16" t="s">
        <v>1816</v>
      </c>
      <c r="B969" s="16" t="s">
        <v>1817</v>
      </c>
    </row>
    <row r="970" spans="1:2" ht="15">
      <c r="A970" s="16" t="s">
        <v>1818</v>
      </c>
      <c r="B970" s="16" t="s">
        <v>1819</v>
      </c>
    </row>
    <row r="971" spans="1:2" ht="15">
      <c r="A971" s="16" t="s">
        <v>1820</v>
      </c>
      <c r="B971" s="16" t="s">
        <v>1821</v>
      </c>
    </row>
    <row r="972" spans="1:2" ht="15">
      <c r="A972" s="16" t="s">
        <v>1822</v>
      </c>
      <c r="B972" s="16" t="s">
        <v>1823</v>
      </c>
    </row>
    <row r="973" spans="1:2" ht="15">
      <c r="A973" s="16" t="s">
        <v>1824</v>
      </c>
      <c r="B973" s="16" t="s">
        <v>1825</v>
      </c>
    </row>
    <row r="974" spans="1:2" ht="15">
      <c r="A974" s="16" t="s">
        <v>1826</v>
      </c>
      <c r="B974" s="16" t="s">
        <v>1827</v>
      </c>
    </row>
    <row r="975" spans="1:2" ht="15">
      <c r="A975" s="16" t="s">
        <v>1828</v>
      </c>
      <c r="B975" s="16" t="s">
        <v>1829</v>
      </c>
    </row>
    <row r="976" spans="1:2" ht="15">
      <c r="A976" s="16" t="s">
        <v>1830</v>
      </c>
      <c r="B976" s="16" t="s">
        <v>1831</v>
      </c>
    </row>
    <row r="977" spans="1:2" ht="15">
      <c r="A977" s="16" t="s">
        <v>1832</v>
      </c>
      <c r="B977" s="16" t="s">
        <v>1833</v>
      </c>
    </row>
    <row r="978" spans="1:2" ht="15">
      <c r="A978" s="16" t="s">
        <v>1834</v>
      </c>
      <c r="B978" s="16" t="s">
        <v>1835</v>
      </c>
    </row>
    <row r="979" spans="1:2" ht="15">
      <c r="A979" s="16" t="s">
        <v>1836</v>
      </c>
      <c r="B979" s="16" t="s">
        <v>1835</v>
      </c>
    </row>
    <row r="980" spans="1:2" ht="15">
      <c r="A980" s="16" t="s">
        <v>1837</v>
      </c>
      <c r="B980" s="16" t="s">
        <v>1838</v>
      </c>
    </row>
    <row r="981" spans="1:2" ht="15">
      <c r="A981" s="16" t="s">
        <v>1839</v>
      </c>
      <c r="B981" s="16" t="s">
        <v>1840</v>
      </c>
    </row>
    <row r="982" spans="1:2" ht="15">
      <c r="A982" s="16" t="s">
        <v>1841</v>
      </c>
      <c r="B982" s="16" t="s">
        <v>1842</v>
      </c>
    </row>
    <row r="983" spans="1:2" ht="15">
      <c r="A983" s="16" t="s">
        <v>1843</v>
      </c>
      <c r="B983" s="16" t="s">
        <v>1844</v>
      </c>
    </row>
    <row r="984" spans="1:2" ht="15">
      <c r="A984" s="16" t="s">
        <v>1845</v>
      </c>
      <c r="B984" s="16" t="s">
        <v>1846</v>
      </c>
    </row>
    <row r="985" spans="1:2" ht="15">
      <c r="A985" s="16" t="s">
        <v>1847</v>
      </c>
      <c r="B985" s="16" t="s">
        <v>1848</v>
      </c>
    </row>
    <row r="986" spans="1:2" ht="15">
      <c r="A986" s="16" t="s">
        <v>1849</v>
      </c>
      <c r="B986" s="16" t="s">
        <v>1850</v>
      </c>
    </row>
    <row r="987" spans="1:2" ht="15">
      <c r="A987" s="16" t="s">
        <v>1851</v>
      </c>
      <c r="B987" s="16" t="s">
        <v>1850</v>
      </c>
    </row>
    <row r="988" spans="1:2" ht="15">
      <c r="A988" s="16" t="s">
        <v>1852</v>
      </c>
      <c r="B988" s="16" t="s">
        <v>1850</v>
      </c>
    </row>
    <row r="989" spans="1:2" ht="15">
      <c r="A989" s="16" t="s">
        <v>1853</v>
      </c>
      <c r="B989" s="16" t="s">
        <v>1854</v>
      </c>
    </row>
    <row r="990" spans="1:2" ht="15">
      <c r="A990" s="16" t="s">
        <v>1855</v>
      </c>
      <c r="B990" s="16" t="s">
        <v>1856</v>
      </c>
    </row>
    <row r="991" spans="1:2" ht="15">
      <c r="A991" s="16" t="s">
        <v>1857</v>
      </c>
      <c r="B991" s="16" t="s">
        <v>1856</v>
      </c>
    </row>
    <row r="992" spans="1:2" ht="15">
      <c r="A992" s="16" t="s">
        <v>1858</v>
      </c>
      <c r="B992" s="16" t="s">
        <v>1859</v>
      </c>
    </row>
    <row r="993" spans="1:2" ht="15">
      <c r="A993" s="16" t="s">
        <v>1860</v>
      </c>
      <c r="B993" s="16" t="s">
        <v>1859</v>
      </c>
    </row>
    <row r="994" spans="1:2" ht="15">
      <c r="A994" s="16" t="s">
        <v>1861</v>
      </c>
      <c r="B994" s="16" t="s">
        <v>1862</v>
      </c>
    </row>
    <row r="995" spans="1:2" ht="15">
      <c r="A995" s="16" t="s">
        <v>1863</v>
      </c>
      <c r="B995" s="16" t="s">
        <v>1862</v>
      </c>
    </row>
    <row r="996" spans="1:2" ht="15">
      <c r="A996" s="16" t="s">
        <v>1864</v>
      </c>
      <c r="B996" s="16" t="s">
        <v>1862</v>
      </c>
    </row>
    <row r="997" spans="1:2" ht="15">
      <c r="A997" s="16" t="s">
        <v>1865</v>
      </c>
      <c r="B997" s="16" t="s">
        <v>1862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Зосім Костянтин Ігорович</cp:lastModifiedBy>
  <cp:lastPrinted>2023-01-20T09:24:20Z</cp:lastPrinted>
  <dcterms:created xsi:type="dcterms:W3CDTF">2015-10-12T12:03:25Z</dcterms:created>
  <dcterms:modified xsi:type="dcterms:W3CDTF">2023-02-01T13:24:00Z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