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11640" activeTab="0"/>
  </bookViews>
  <sheets>
    <sheet name="ППА" sheetId="1" r:id="rId1"/>
    <sheet name="Фото" sheetId="2" r:id="rId2"/>
    <sheet name="Журнал торгів" sheetId="3" r:id="rId3"/>
    <sheet name="Посилання" sheetId="4" r:id="rId4"/>
  </sheets>
  <definedNames/>
  <calcPr fullCalcOnLoad="1"/>
</workbook>
</file>

<file path=xl/sharedStrings.xml><?xml version="1.0" encoding="utf-8"?>
<sst xmlns="http://schemas.openxmlformats.org/spreadsheetml/2006/main" count="135" uniqueCount="116">
  <si>
    <t>1. Інформація про кредит</t>
  </si>
  <si>
    <t>Назва банку</t>
  </si>
  <si>
    <t>АТ «ІМЕКСБАНК»</t>
  </si>
  <si>
    <t>МФО банку</t>
  </si>
  <si>
    <t>328384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</si>
  <si>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</si>
  <si>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</si>
  <si>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</si>
  <si>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</si>
  <si>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</si>
  <si>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</si>
  <si>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</si>
  <si>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</si>
  <si>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ні</t>
  </si>
  <si>
    <t>Регіон видачі (область)</t>
  </si>
  <si>
    <t>Вид поруки (майнова / фінансова)</t>
  </si>
  <si>
    <t>Зона АТО або Крим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</si>
  <si>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</si>
  <si>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</si>
  <si>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</si>
  <si>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</si>
  <si>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</si>
  <si>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</si>
  <si>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</si>
  <si>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</si>
  <si>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так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</si>
  <si>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</si>
  <si>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</si>
  <si>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</si>
  <si>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</si>
  <si>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</si>
  <si>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</si>
  <si>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</si>
  <si>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</si>
  <si>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</si>
  <si>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</si>
  <si>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</si>
  <si>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</si>
  <si>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</si>
  <si>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</si>
  <si>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</si>
  <si>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</si>
  <si>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</si>
  <si>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</si>
  <si>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</si>
  <si>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</si>
  <si>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</si>
  <si>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3. Інформація про заставу**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</si>
  <si>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</si>
  <si>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</si>
  <si>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</si>
  <si>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4. Інформація про поручителя***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</si>
  <si>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</si>
  <si>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</si>
  <si>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</si>
  <si>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</si>
  <si>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ЧЕТВЕРТІ торги</t>
  </si>
  <si>
    <t>ТРЕТІ торги</t>
  </si>
  <si>
    <t>ДРУГІ торги</t>
  </si>
  <si>
    <t>ПЕРШІ торги</t>
  </si>
  <si>
    <t>Посилання</t>
  </si>
  <si>
    <t>Інформаційні посилання на об'єкт</t>
  </si>
  <si>
    <t>840-USD</t>
  </si>
  <si>
    <t>ТОВ "ДЕ ВІЗУ"</t>
  </si>
  <si>
    <t>виконавче провадження</t>
  </si>
  <si>
    <t>705</t>
  </si>
  <si>
    <t>Полтавська</t>
  </si>
  <si>
    <t>житловий будинок</t>
  </si>
  <si>
    <t>30.12.2008</t>
  </si>
  <si>
    <t>споживчий кредит</t>
  </si>
  <si>
    <t>поточні потреби</t>
  </si>
  <si>
    <t>1% від ліміту (однаразово)</t>
  </si>
  <si>
    <t>майнова</t>
  </si>
  <si>
    <t>станом на 01.11.2017</t>
  </si>
  <si>
    <t>400 000, 0 грн. (79 207,92 дол.США)</t>
  </si>
  <si>
    <t>Товарна біржа «ПЕРША УНІВЕРСАЛЬНА БІРЖА «УКРАЇНА»</t>
  </si>
  <si>
    <t>Відкриті торги (аукціон) не відбулись (відсутні зареєстровані учасники</t>
  </si>
  <si>
    <t>http://imexbank.com.ua/ukr/news/190717_pasport-vidkritih-torgiv-auktsionu-z-prodazhu-prav-vimogi-at-imeksbank-na-elektronnomu-majdan.html</t>
  </si>
  <si>
    <t>http://www.fg.gov.ua/not-paying/liquidation/96-imexbank/15723-09082017-6017</t>
  </si>
  <si>
    <t>http://torgi.fg.gov.ua/sale/pasport_v_dkritikh_torg_v_aukts_onu_z_prodazhu_prav_vimogi_6017_at_meksbank_na_elektronnomu_torgovom/</t>
  </si>
  <si>
    <t xml:space="preserve">https://www.prozorro.sale/auction/UA-EA-2017-07-19-000145-b
https://www.prozorro.sale/auction/UA-EA-2017-07-19-000144-b
https://www.prozorro.sale/auction/UA-EA-2017-07-19-000143-b
https://www.prozorro.sale/auction/UA-EA-2017-07-19-000142-b
</t>
  </si>
  <si>
    <t>http://imexbank.com.ua/ukr/news/1008171_pasport-vidkritih-torgiv-auktsionu-z-prodazhu-prav-vimogi-at-imeksbank-na-elektronnomu-majda.html</t>
  </si>
  <si>
    <t>http://www.fg.gov.ua/not-paying/liquidation/96-imexbank/17321-220802017-7774</t>
  </si>
  <si>
    <t>http://torgi.fg.gov.ua/catalog/krediti/at_-imeksbank/139154/index.php?lang=ua</t>
  </si>
  <si>
    <t>https://prozorro.sale/auction/UA-EA-2017-08-10-000055-b
https://prozorro.sale/auction/UA-EA-2017-08-10-000067-b
https://prozorro.sale/auction/UA-EA-2017-08-10-000064-b
https://prozorro.sale/auction/UA-EA-2017-08-10-000059-b</t>
  </si>
  <si>
    <t>http://imexbank.com.ua/ukr/news/2308172_pasport-vidkritih-torgiv-auktsionu-z-prodazhu-prav-vimogi-at-imeksbank-na-elektronnomu-majda.html</t>
  </si>
  <si>
    <t>http://www.fg.gov.ua/not-paying/liquidation/96-imexbank/18598-pasport-vidkrytykh-torhiv-auktsionu-z-prodazhu-prav-vymohy-at-imeksbank-na-elektronnomu-torhovomu-maydanchyku-tovarna-birzha-persha-universalna-birzha-ukrayina-2</t>
  </si>
  <si>
    <t>http://torgi.fg.gov.ua/sale/pasport_vidkritikh_torgiv_auktsionu_z_prodazhu_prav_vimogi_at_imeksbank_tovarna_birzha_persha_univer/</t>
  </si>
  <si>
    <t xml:space="preserve">https://www.prozorro.sale/auction/UA-EA-2017-08-23-000092-b
https://www.prozorro.sale/auction/UA-EA-2017-08-23-000090-b
https://www.prozorro.sale/auction/UA-EA-2017-08-23-000089-b
https://www.prozorro.sale/auction/UA-EA-2017-08-23-000088-b
</t>
  </si>
  <si>
    <t>http://imexbank.com.ua/ukr/news/080917_pasport-vidkritih-torgiv-auktsionu-z-prodazhu-prav-vimogi-at-imeksbank-na-elektronnomu-majdan.html</t>
  </si>
  <si>
    <t>http://www.fg.gov.ua/not-paying/liquidation/96-imexbank/19979-21092017-19</t>
  </si>
  <si>
    <t>http://torgi.fg.gov.ua/sale/pasport_vidkri__tikh_torgiv_aukt____sionu_z_prodazhu_prav_vimogi_at_imeksbank_21_09_2017_na_tovarna_birzha/</t>
  </si>
  <si>
    <t xml:space="preserve">https://www.prozorro.sale/auction/UA-EA-2017-09-08-000117-b
https://www.prozorro.sale/auction/UA-EA-2017-09-08-000111-b
https://www.prozorro.sale/auction/UA-EA-2017-09-08-000108-b
https://www.prozorro.sale/auction/UA-EA-2017-09-08-000100-b
</t>
  </si>
  <si>
    <t>ПЯТІ торги</t>
  </si>
  <si>
    <t>http://imexbank.com.ua/ukr/news/230917_pasport-vidkritih-torgiv-auktsionu-z-prodazhu-prav-vimogi-at-imeksbank-na-elektronnomu-majdan.html</t>
  </si>
  <si>
    <t>http://www.fg.gov.ua/not-paying/liquidation/96-imexbank/21517-05102017-30</t>
  </si>
  <si>
    <t>http://torgi.fg.gov.ua/sale/pasport_vi__dkri_tikh_tor___giv_aukt__si__onu_z_prodazhu_prav_vimogi_at_imeksbank_05_10_2017_na_tovarna_birzha/</t>
  </si>
  <si>
    <t xml:space="preserve">https://prozorro.sale/auction/UA-EA-2017-09-23-000006-b
https://prozorro.sale/auction/UA-EA-2017-09-23-000005-b
https://prozorro.sale/auction/UA-EA-2017-09-23-000004-b
https://prozorro.sale/auction/UA-EA-2017-09-23-000003-b
</t>
  </si>
  <si>
    <t>ШОСТІ торги</t>
  </si>
  <si>
    <t>http://imexbank.com.ua/ukr/news/0510172_pasport-vidkritih-torgiv-auktsionu-z-prodazhu-prav-vimogi-at-imeksbank-na-elektronnomu-majda.html</t>
  </si>
  <si>
    <t>http://www.fg.gov.ua/not-paying/liquidation/96-imexbank/22805-20102017-14102</t>
  </si>
  <si>
    <t>http://torgi.fg.gov.ua/sale/pasport_vidkrytykh_torgiv_auktsionu_z_prodazhu_prav_vymogy_at_imeksbank_20_10_2017_14102_/</t>
  </si>
  <si>
    <t xml:space="preserve">https://prozorro.sale/auction/UA-EA-2017-10-06-000012-b
https://prozorro.sale/auction/UA-EA-2017-10-06-000010-b
https://prozorro.sale/auction/UA-EA-2017-10-06-000009-b
https://prozorro.sale/auction/UA-EA-2017-10-06-000008-b
</t>
  </si>
  <si>
    <t>СЬОМІ торги</t>
  </si>
  <si>
    <t>http://imexbank.com.ua/ukr/news/2310173_pasport-vidkritih-torgiv-auktsionu-z-prodazhu-prav-vimogi-at-imeksbank-na-elektronnomu-majda.html</t>
  </si>
  <si>
    <t>http://www.fg.gov.ua/not-paying/liquidation/96-imexbank/24441-asset-sell-id-16767</t>
  </si>
  <si>
    <t>http://torgi.fg.gov.ua/sale/165391/</t>
  </si>
  <si>
    <t xml:space="preserve">https://prozorro.sale/auction/UA-EA-2017-10-23-000153-b
https://prozorro.sale/auction/UA-EA-2017-10-23-000152-b
https://prozorro.sale/auction/UA-EA-2017-10-23-000148-b
https://prozorro.sale/auction/UA-EA-2017-10-23-000145-b
</t>
  </si>
  <si>
    <t>ВОСЬМІ торги</t>
  </si>
  <si>
    <t>http://imexbank.com.ua/ukr/news/031117_pasport-vidkritih-torgiv-auktsionu-z-prodazhu-prav-vimogi-at-imeksbank-na-elektronnomu-majdan.html</t>
  </si>
  <si>
    <t>http://www.fg.gov.ua/not-paying/liquidation/96-imexbank/25833-asset-sell-id-86314</t>
  </si>
  <si>
    <t>http://torgi.fg.gov.ua/sale/165392/</t>
  </si>
  <si>
    <t xml:space="preserve">https://prozorro.sale/auction/UA-EA-2017-11-03-000052-b
https://prozorro.sale/auction/UA-EA-2017-11-03-000054-b
https://prozorro.sale/auction/UA-EA-2017-11-03-000056-b
https://prozorro.sale/auction/UA-EA-2017-11-03-000057-b
</t>
  </si>
  <si>
    <t xml:space="preserve">
Детальна інформація буде надана після підписання договору про нерозголошення конфіденційної інформації
</t>
  </si>
  <si>
    <t>Житловий будинок з господарськими спорудами, заг.площею 95,2 кв.м (житловою - 58,4 кв.м), що знаходиться за адресою: Полтавська обл., м. Полтава, вул. Кругова</t>
  </si>
  <si>
    <t xml:space="preserve">іпотечний договір за реєстр. №721 від 26.12.2007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</si>
</sst>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  &quot;"/>
    <numFmt numFmtId="165" formatCode="&quot; &quot;#,##0&quot;    &quot;;&quot;-&quot;#,##0&quot;    &quot;;&quot; -    &quot;;@&quot; &quot;"/>
    <numFmt numFmtId="166" formatCode="&quot; &quot;#,##0.00&quot;   &quot;;&quot;-&quot;#,##0.00&quot;   &quot;;&quot; -&quot;#&quot;   &quot;;@&quot; &quot;"/>
    <numFmt numFmtId="167" formatCode="&quot; &quot;#,##0.00&quot;    &quot;;&quot;-&quot;#,##0.00&quot;    &quot;;&quot; -&quot;#&quot;    &quot;;@&quot; &quot;"/>
    <numFmt numFmtId="168" formatCode="[$-FC19]d\ mmmm\ yyyy\ &quot;г.&quot;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167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>
      <alignment/>
      <protection/>
    </xf>
    <xf numFmtId="0" fontId="43" fillId="0" borderId="0">
      <alignment/>
      <protection/>
    </xf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4" fillId="7" borderId="1" applyNumberFormat="0" applyAlignment="0" applyProtection="0"/>
    <xf numFmtId="0" fontId="45" fillId="7" borderId="2" applyNumberFormat="0" applyAlignment="0" applyProtection="0"/>
    <xf numFmtId="0" fontId="24" fillId="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2" borderId="7" applyNumberFormat="0" applyAlignment="0" applyProtection="0"/>
    <xf numFmtId="0" fontId="11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35" applyFont="1" applyAlignment="1">
      <alignment vertical="center"/>
      <protection/>
    </xf>
    <xf numFmtId="0" fontId="4" fillId="0" borderId="0" xfId="35" applyFont="1" applyAlignment="1">
      <alignment vertical="center"/>
      <protection/>
    </xf>
    <xf numFmtId="0" fontId="4" fillId="0" borderId="10" xfId="35" applyFont="1" applyFill="1" applyBorder="1" applyAlignment="1">
      <alignment vertical="center"/>
      <protection/>
    </xf>
    <xf numFmtId="0" fontId="3" fillId="0" borderId="11" xfId="35" applyNumberFormat="1" applyFont="1" applyBorder="1" applyAlignment="1">
      <alignment vertical="center"/>
      <protection/>
    </xf>
    <xf numFmtId="0" fontId="3" fillId="0" borderId="10" xfId="35" applyFont="1" applyFill="1" applyBorder="1" applyAlignment="1">
      <alignment horizontal="justify" vertical="center" wrapText="1"/>
      <protection/>
    </xf>
    <xf numFmtId="49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 wrapText="1"/>
      <protection/>
    </xf>
    <xf numFmtId="0" fontId="3" fillId="0" borderId="12" xfId="35" applyFont="1" applyFill="1" applyBorder="1" applyAlignment="1">
      <alignment vertical="center" wrapText="1"/>
      <protection/>
    </xf>
    <xf numFmtId="0" fontId="3" fillId="0" borderId="10" xfId="35" applyFont="1" applyFill="1" applyBorder="1" applyAlignment="1">
      <alignment horizontal="left" vertical="center" wrapText="1"/>
      <protection/>
    </xf>
    <xf numFmtId="49" fontId="3" fillId="0" borderId="11" xfId="35" applyNumberFormat="1" applyFont="1" applyBorder="1" applyAlignment="1">
      <alignment horizontal="center" vertical="center" wrapText="1"/>
      <protection/>
    </xf>
    <xf numFmtId="16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Border="1" applyAlignment="1">
      <alignment horizontal="justify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/>
      <protection/>
    </xf>
    <xf numFmtId="0" fontId="3" fillId="0" borderId="11" xfId="35" applyFont="1" applyFill="1" applyBorder="1" applyAlignment="1">
      <alignment vertical="center"/>
      <protection/>
    </xf>
    <xf numFmtId="164" fontId="3" fillId="0" borderId="14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justify" vertical="center" wrapText="1"/>
      <protection/>
    </xf>
    <xf numFmtId="0" fontId="3" fillId="0" borderId="11" xfId="35" applyFont="1" applyFill="1" applyBorder="1" applyAlignment="1">
      <alignment vertical="center" wrapText="1"/>
      <protection/>
    </xf>
    <xf numFmtId="0" fontId="2" fillId="0" borderId="0" xfId="35" applyFont="1" applyFill="1" applyBorder="1" applyAlignment="1">
      <alignment horizontal="centerContinuous"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0" fontId="3" fillId="0" borderId="11" xfId="35" applyFont="1" applyFill="1" applyBorder="1" applyAlignment="1">
      <alignment horizontal="centerContinuous" vertical="center" wrapText="1"/>
      <protection/>
    </xf>
    <xf numFmtId="0" fontId="7" fillId="0" borderId="0" xfId="35" applyFont="1">
      <alignment/>
      <protection/>
    </xf>
    <xf numFmtId="0" fontId="2" fillId="0" borderId="0" xfId="35" applyFont="1" applyAlignment="1">
      <alignment horizontal="center" vertical="center" wrapText="1"/>
      <protection/>
    </xf>
    <xf numFmtId="0" fontId="7" fillId="0" borderId="0" xfId="35" applyFont="1" applyAlignment="1">
      <alignment wrapText="1"/>
      <protection/>
    </xf>
    <xf numFmtId="0" fontId="7" fillId="0" borderId="0" xfId="35" applyNumberFormat="1" applyFont="1">
      <alignment/>
      <protection/>
    </xf>
    <xf numFmtId="164" fontId="7" fillId="0" borderId="0" xfId="35" applyNumberFormat="1" applyFont="1">
      <alignment/>
      <protection/>
    </xf>
    <xf numFmtId="0" fontId="6" fillId="0" borderId="13" xfId="35" applyFont="1" applyFill="1" applyBorder="1" applyAlignment="1">
      <alignment horizontal="centerContinuous"/>
      <protection/>
    </xf>
    <xf numFmtId="0" fontId="4" fillId="0" borderId="0" xfId="35" applyFont="1" applyFill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15" xfId="35" applyFont="1" applyFill="1" applyBorder="1" applyAlignment="1">
      <alignment horizontal="justify" vertical="center" wrapText="1"/>
      <protection/>
    </xf>
    <xf numFmtId="0" fontId="3" fillId="0" borderId="16" xfId="35" applyFont="1" applyFill="1" applyBorder="1" applyAlignment="1">
      <alignment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vertical="center"/>
      <protection/>
    </xf>
    <xf numFmtId="166" fontId="3" fillId="0" borderId="11" xfId="35" applyNumberFormat="1" applyFont="1" applyFill="1" applyBorder="1" applyAlignment="1">
      <alignment horizontal="center" vertical="center" wrapText="1"/>
      <protection/>
    </xf>
    <xf numFmtId="0" fontId="5" fillId="25" borderId="11" xfId="35" applyFont="1" applyFill="1" applyBorder="1" applyAlignment="1">
      <alignment horizontal="centerContinuous" vertical="center"/>
      <protection/>
    </xf>
    <xf numFmtId="0" fontId="41" fillId="25" borderId="13" xfId="34" applyFill="1" applyBorder="1" applyAlignment="1" applyProtection="1">
      <alignment horizontal="centerContinuous" vertical="center" wrapText="1"/>
      <protection/>
    </xf>
    <xf numFmtId="0" fontId="5" fillId="25" borderId="11" xfId="35" applyFont="1" applyFill="1" applyBorder="1" applyAlignment="1">
      <alignment horizontal="centerContinuous" vertical="center" wrapText="1"/>
      <protection/>
    </xf>
    <xf numFmtId="0" fontId="4" fillId="0" borderId="11" xfId="35" applyFont="1" applyFill="1" applyBorder="1" applyAlignment="1">
      <alignment horizontal="centerContinuous" vertical="center" wrapText="1"/>
      <protection/>
    </xf>
    <xf numFmtId="0" fontId="4" fillId="0" borderId="13" xfId="35" applyFont="1" applyFill="1" applyBorder="1" applyAlignment="1">
      <alignment horizontal="centerContinuous" vertical="center" wrapText="1"/>
      <protection/>
    </xf>
    <xf numFmtId="0" fontId="5" fillId="25" borderId="13" xfId="35" applyFont="1" applyFill="1" applyBorder="1" applyAlignment="1">
      <alignment horizontal="centerContinuous" vertical="center" wrapText="1"/>
      <protection/>
    </xf>
    <xf numFmtId="0" fontId="41" fillId="25" borderId="11" xfId="34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5" fillId="25" borderId="13" xfId="35" applyFont="1" applyFill="1" applyBorder="1" applyAlignment="1">
      <alignment horizontal="centerContinuous" vertical="center"/>
      <protection/>
    </xf>
    <xf numFmtId="10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4" xfId="35" applyNumberFormat="1" applyFont="1" applyFill="1" applyBorder="1" applyAlignment="1">
      <alignment horizontal="center" vertical="center" wrapText="1"/>
      <protection/>
    </xf>
    <xf numFmtId="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1" xfId="35" applyNumberFormat="1" applyFont="1" applyFill="1" applyBorder="1" applyAlignment="1">
      <alignment horizontal="centerContinuous" vertical="center" wrapText="1"/>
      <protection/>
    </xf>
    <xf numFmtId="0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0" xfId="35" applyNumberFormat="1" applyFont="1" applyAlignment="1">
      <alignment vertical="center"/>
      <protection/>
    </xf>
    <xf numFmtId="0" fontId="5" fillId="25" borderId="11" xfId="35" applyNumberFormat="1" applyFont="1" applyFill="1" applyBorder="1" applyAlignment="1">
      <alignment horizontal="centerContinuous" vertical="center"/>
      <protection/>
    </xf>
    <xf numFmtId="0" fontId="13" fillId="0" borderId="13" xfId="35" applyFont="1" applyFill="1" applyBorder="1" applyAlignment="1">
      <alignment horizontal="centerContinuous"/>
      <protection/>
    </xf>
    <xf numFmtId="0" fontId="2" fillId="0" borderId="13" xfId="35" applyNumberFormat="1" applyFont="1" applyBorder="1" applyAlignment="1">
      <alignment horizontal="center" vertical="center" wrapText="1"/>
      <protection/>
    </xf>
    <xf numFmtId="0" fontId="14" fillId="0" borderId="13" xfId="35" applyNumberFormat="1" applyFont="1" applyBorder="1" applyAlignment="1">
      <alignment horizontal="center" vertical="center" wrapText="1"/>
      <protection/>
    </xf>
    <xf numFmtId="164" fontId="14" fillId="0" borderId="13" xfId="35" applyNumberFormat="1" applyFont="1" applyBorder="1" applyAlignment="1">
      <alignment horizontal="center" vertical="center" wrapText="1"/>
      <protection/>
    </xf>
    <xf numFmtId="0" fontId="14" fillId="0" borderId="13" xfId="35" applyFont="1" applyBorder="1" applyAlignment="1">
      <alignment horizontal="center" vertical="center" wrapText="1"/>
      <protection/>
    </xf>
    <xf numFmtId="0" fontId="7" fillId="0" borderId="17" xfId="35" applyNumberFormat="1" applyFont="1" applyBorder="1" applyAlignment="1">
      <alignment wrapText="1"/>
      <protection/>
    </xf>
    <xf numFmtId="14" fontId="15" fillId="0" borderId="17" xfId="35" applyNumberFormat="1" applyFont="1" applyBorder="1" applyAlignment="1">
      <alignment wrapText="1"/>
      <protection/>
    </xf>
    <xf numFmtId="0" fontId="54" fillId="0" borderId="17" xfId="0" applyFont="1" applyBorder="1" applyAlignment="1">
      <alignment wrapText="1"/>
    </xf>
    <xf numFmtId="164" fontId="15" fillId="0" borderId="17" xfId="33" applyNumberFormat="1" applyFont="1" applyFill="1" applyBorder="1" applyAlignment="1" applyProtection="1">
      <alignment wrapText="1"/>
      <protection/>
    </xf>
    <xf numFmtId="0" fontId="16" fillId="0" borderId="17" xfId="35" applyFont="1" applyBorder="1" applyAlignment="1">
      <alignment wrapText="1"/>
      <protection/>
    </xf>
    <xf numFmtId="14" fontId="15" fillId="0" borderId="17" xfId="35" applyNumberFormat="1" applyFont="1" applyBorder="1">
      <alignment/>
      <protection/>
    </xf>
    <xf numFmtId="164" fontId="15" fillId="0" borderId="17" xfId="35" applyNumberFormat="1" applyFont="1" applyBorder="1">
      <alignment/>
      <protection/>
    </xf>
    <xf numFmtId="0" fontId="14" fillId="0" borderId="17" xfId="0" applyFont="1" applyBorder="1" applyAlignment="1">
      <alignment horizontal="center"/>
    </xf>
    <xf numFmtId="0" fontId="55" fillId="0" borderId="17" xfId="0" applyFont="1" applyBorder="1" applyAlignment="1">
      <alignment/>
    </xf>
    <xf numFmtId="0" fontId="56" fillId="0" borderId="17" xfId="0" applyFont="1" applyBorder="1" applyAlignment="1">
      <alignment vertical="top" wrapText="1"/>
    </xf>
    <xf numFmtId="0" fontId="57" fillId="0" borderId="17" xfId="49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6" fillId="0" borderId="17" xfId="0" applyFont="1" applyBorder="1" applyAlignment="1">
      <alignment wrapText="1"/>
    </xf>
    <xf numFmtId="0" fontId="16" fillId="0" borderId="17" xfId="0" applyFont="1" applyBorder="1" applyAlignment="1">
      <alignment vertical="top" wrapText="1"/>
    </xf>
    <xf numFmtId="0" fontId="14" fillId="0" borderId="17" xfId="0" applyFont="1" applyBorder="1" applyAlignment="1">
      <alignment horizontal="center"/>
    </xf>
    <xf numFmtId="49" fontId="3" fillId="0" borderId="12" xfId="35" applyNumberFormat="1" applyFont="1" applyFill="1" applyBorder="1" applyAlignment="1">
      <alignment horizontal="center" vertical="top" wrapText="1"/>
      <protection/>
    </xf>
    <xf numFmtId="0" fontId="3" fillId="0" borderId="18" xfId="35" applyFont="1" applyFill="1" applyBorder="1" applyAlignment="1">
      <alignment horizontal="center" vertical="top" wrapText="1"/>
      <protection/>
    </xf>
    <xf numFmtId="0" fontId="3" fillId="0" borderId="19" xfId="35" applyFont="1" applyFill="1" applyBorder="1" applyAlignment="1">
      <alignment horizontal="center" vertical="top" wrapText="1"/>
      <protection/>
    </xf>
    <xf numFmtId="0" fontId="3" fillId="0" borderId="20" xfId="35" applyFont="1" applyFill="1" applyBorder="1" applyAlignment="1">
      <alignment horizontal="center" vertical="top" wrapText="1"/>
      <protection/>
    </xf>
    <xf numFmtId="0" fontId="3" fillId="0" borderId="15" xfId="35" applyFont="1" applyFill="1" applyBorder="1" applyAlignment="1">
      <alignment horizontal="center" vertical="top" wrapText="1"/>
      <protection/>
    </xf>
    <xf numFmtId="0" fontId="3" fillId="0" borderId="21" xfId="35" applyFont="1" applyFill="1" applyBorder="1" applyAlignment="1">
      <alignment horizontal="center" vertical="top" wrapText="1"/>
      <protection/>
    </xf>
    <xf numFmtId="0" fontId="3" fillId="0" borderId="13" xfId="35" applyFont="1" applyFill="1" applyBorder="1" applyAlignment="1">
      <alignment horizontal="left" vertical="center" wrapText="1"/>
      <protection/>
    </xf>
    <xf numFmtId="0" fontId="3" fillId="0" borderId="16" xfId="35" applyFont="1" applyFill="1" applyBorder="1" applyAlignment="1">
      <alignment horizontal="left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2" xfId="35" applyFont="1" applyFill="1" applyBorder="1" applyAlignment="1">
      <alignment horizontal="center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omma" xfId="33"/>
    <cellStyle name="Excel Built-in Hyperlink" xfId="34"/>
    <cellStyle name="Excel Built-in Normal" xfId="35"/>
    <cellStyle name="Heading" xfId="36"/>
    <cellStyle name="Heading1" xfId="37"/>
    <cellStyle name="Result" xfId="38"/>
    <cellStyle name="Result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76200</xdr:rowOff>
    </xdr:from>
    <xdr:to>
      <xdr:col>7</xdr:col>
      <xdr:colOff>2076450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333375</xdr:colOff>
      <xdr:row>17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85725</xdr:rowOff>
    </xdr:from>
    <xdr:to>
      <xdr:col>9</xdr:col>
      <xdr:colOff>333375</xdr:colOff>
      <xdr:row>35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62300"/>
          <a:ext cx="65055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zorro.sale/auction/UA-EA-2017-07-19-000145-b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8" sqref="A18"/>
    </sheetView>
  </sheetViews>
  <sheetFormatPr defaultColWidth="8.25390625" defaultRowHeight="14.25"/>
  <cols>
    <col min="1" max="1" width="23.75390625" style="1" customWidth="1"/>
    <col min="2" max="2" width="22.00390625" style="1" customWidth="1"/>
    <col min="3" max="3" width="1.875" style="1" customWidth="1"/>
    <col min="4" max="4" width="22.625" style="1" customWidth="1"/>
    <col min="5" max="5" width="33.875" style="1" customWidth="1"/>
    <col min="6" max="6" width="2.125" style="1" customWidth="1"/>
    <col min="7" max="7" width="31.50390625" style="1" customWidth="1"/>
    <col min="8" max="8" width="47.00390625" style="1" customWidth="1"/>
    <col min="9" max="9" width="6.625" style="1" customWidth="1"/>
    <col min="10" max="16384" width="8.25390625" style="1" customWidth="1"/>
  </cols>
  <sheetData>
    <row r="1" spans="1:8" ht="12.75">
      <c r="A1" s="20" t="s">
        <v>46</v>
      </c>
      <c r="B1" s="20"/>
      <c r="C1" s="20"/>
      <c r="D1" s="20"/>
      <c r="E1" s="20"/>
      <c r="F1" s="20"/>
      <c r="G1" s="20"/>
      <c r="H1" s="20"/>
    </row>
    <row r="2" ht="11.25">
      <c r="A2" s="2"/>
    </row>
    <row r="3" spans="1:8" ht="11.25">
      <c r="A3" s="3" t="s">
        <v>39</v>
      </c>
      <c r="B3" s="4" t="s">
        <v>73</v>
      </c>
      <c r="D3" s="29"/>
      <c r="E3" s="30"/>
      <c r="F3" s="30"/>
      <c r="G3" s="29"/>
      <c r="H3" s="30"/>
    </row>
    <row r="4" ht="11.25">
      <c r="A4" s="2"/>
    </row>
    <row r="5" spans="1:8" s="2" customFormat="1" ht="15" customHeight="1">
      <c r="A5" s="36" t="s">
        <v>0</v>
      </c>
      <c r="B5" s="36"/>
      <c r="D5" s="36" t="s">
        <v>47</v>
      </c>
      <c r="E5" s="37"/>
      <c r="G5" s="38" t="s">
        <v>48</v>
      </c>
      <c r="H5" s="38"/>
    </row>
    <row r="6" spans="1:8" ht="28.5" customHeight="1">
      <c r="A6" s="31" t="s">
        <v>1</v>
      </c>
      <c r="B6" s="6" t="s">
        <v>2</v>
      </c>
      <c r="D6" s="15" t="s">
        <v>24</v>
      </c>
      <c r="E6" s="6" t="s">
        <v>25</v>
      </c>
      <c r="G6" s="8" t="s">
        <v>44</v>
      </c>
      <c r="H6" s="10" t="s">
        <v>64</v>
      </c>
    </row>
    <row r="7" spans="1:8" ht="18" customHeight="1">
      <c r="A7" s="5" t="s">
        <v>3</v>
      </c>
      <c r="B7" s="6" t="s">
        <v>4</v>
      </c>
      <c r="D7" s="79" t="s">
        <v>31</v>
      </c>
      <c r="E7" s="81" t="s">
        <v>25</v>
      </c>
      <c r="G7" s="39" t="s">
        <v>49</v>
      </c>
      <c r="H7" s="39"/>
    </row>
    <row r="8" spans="1:8" ht="32.25" customHeight="1">
      <c r="A8" s="5" t="s">
        <v>5</v>
      </c>
      <c r="B8" s="6" t="s">
        <v>65</v>
      </c>
      <c r="D8" s="80"/>
      <c r="E8" s="82"/>
      <c r="G8" s="83" t="s">
        <v>113</v>
      </c>
      <c r="H8" s="74"/>
    </row>
    <row r="9" spans="1:8" ht="35.25" customHeight="1">
      <c r="A9" s="5" t="s">
        <v>6</v>
      </c>
      <c r="B9" s="46">
        <v>39442</v>
      </c>
      <c r="D9" s="15" t="s">
        <v>26</v>
      </c>
      <c r="E9" s="6" t="s">
        <v>115</v>
      </c>
      <c r="G9" s="75"/>
      <c r="H9" s="76"/>
    </row>
    <row r="10" spans="1:8" ht="32.25" customHeight="1">
      <c r="A10" s="5" t="s">
        <v>7</v>
      </c>
      <c r="B10" s="46">
        <v>41267</v>
      </c>
      <c r="D10" s="8" t="s">
        <v>43</v>
      </c>
      <c r="E10" s="13" t="s">
        <v>67</v>
      </c>
      <c r="G10" s="75"/>
      <c r="H10" s="76"/>
    </row>
    <row r="11" spans="1:8" ht="33" customHeight="1">
      <c r="A11" s="5" t="s">
        <v>8</v>
      </c>
      <c r="B11" s="48" t="s">
        <v>62</v>
      </c>
      <c r="D11" s="40" t="s">
        <v>50</v>
      </c>
      <c r="E11" s="40"/>
      <c r="G11" s="75"/>
      <c r="H11" s="76"/>
    </row>
    <row r="12" spans="1:8" ht="30.75" customHeight="1">
      <c r="A12" s="5" t="s">
        <v>9</v>
      </c>
      <c r="B12" s="11">
        <v>39600</v>
      </c>
      <c r="D12" s="73" t="s">
        <v>114</v>
      </c>
      <c r="E12" s="74"/>
      <c r="G12" s="75"/>
      <c r="H12" s="76"/>
    </row>
    <row r="13" spans="1:8" ht="26.25" customHeight="1">
      <c r="A13" s="5" t="s">
        <v>10</v>
      </c>
      <c r="B13" s="45">
        <v>0.16</v>
      </c>
      <c r="D13" s="75"/>
      <c r="E13" s="76"/>
      <c r="G13" s="75"/>
      <c r="H13" s="76"/>
    </row>
    <row r="14" spans="1:8" ht="24" customHeight="1">
      <c r="A14" s="5" t="s">
        <v>11</v>
      </c>
      <c r="B14" s="45" t="s">
        <v>71</v>
      </c>
      <c r="D14" s="75"/>
      <c r="E14" s="76"/>
      <c r="G14" s="75"/>
      <c r="H14" s="76"/>
    </row>
    <row r="15" spans="1:8" ht="22.5" customHeight="1">
      <c r="A15" s="5" t="s">
        <v>40</v>
      </c>
      <c r="B15" s="6" t="s">
        <v>69</v>
      </c>
      <c r="D15" s="75"/>
      <c r="E15" s="76"/>
      <c r="G15" s="75"/>
      <c r="H15" s="76"/>
    </row>
    <row r="16" spans="1:8" ht="30.75" customHeight="1">
      <c r="A16" s="5" t="s">
        <v>41</v>
      </c>
      <c r="B16" s="6" t="s">
        <v>70</v>
      </c>
      <c r="D16" s="77"/>
      <c r="E16" s="78"/>
      <c r="G16" s="75"/>
      <c r="H16" s="76"/>
    </row>
    <row r="17" spans="1:8" ht="24" customHeight="1">
      <c r="A17" s="5" t="s">
        <v>14</v>
      </c>
      <c r="B17" s="6" t="s">
        <v>66</v>
      </c>
      <c r="D17" s="15" t="s">
        <v>29</v>
      </c>
      <c r="E17" s="6" t="s">
        <v>13</v>
      </c>
      <c r="G17" s="75"/>
      <c r="H17" s="76"/>
    </row>
    <row r="18" spans="1:8" ht="28.5" customHeight="1">
      <c r="A18" s="12" t="s">
        <v>16</v>
      </c>
      <c r="B18" s="10" t="s">
        <v>13</v>
      </c>
      <c r="D18" s="9" t="s">
        <v>30</v>
      </c>
      <c r="E18" s="11" t="s">
        <v>74</v>
      </c>
      <c r="G18" s="75"/>
      <c r="H18" s="76"/>
    </row>
    <row r="19" spans="7:8" ht="10.5" customHeight="1">
      <c r="G19" s="75"/>
      <c r="H19" s="76"/>
    </row>
    <row r="20" spans="1:8" ht="12" customHeight="1">
      <c r="A20" s="41" t="s">
        <v>17</v>
      </c>
      <c r="B20" s="41"/>
      <c r="D20" s="36" t="s">
        <v>51</v>
      </c>
      <c r="E20" s="42"/>
      <c r="G20" s="75"/>
      <c r="H20" s="76"/>
    </row>
    <row r="21" spans="1:8" ht="22.5">
      <c r="A21" s="18" t="s">
        <v>18</v>
      </c>
      <c r="B21" s="17">
        <v>1219053.7007775</v>
      </c>
      <c r="D21" s="32" t="s">
        <v>12</v>
      </c>
      <c r="E21" s="33" t="s">
        <v>25</v>
      </c>
      <c r="G21" s="75"/>
      <c r="H21" s="76"/>
    </row>
    <row r="22" spans="1:8" ht="53.25" customHeight="1">
      <c r="A22" s="18" t="s">
        <v>19</v>
      </c>
      <c r="B22" s="17">
        <v>936238.39344</v>
      </c>
      <c r="D22" s="19" t="s">
        <v>15</v>
      </c>
      <c r="E22" s="6" t="s">
        <v>72</v>
      </c>
      <c r="G22" s="77"/>
      <c r="H22" s="78"/>
    </row>
    <row r="23" spans="1:8" ht="12" customHeight="1">
      <c r="A23" s="18" t="s">
        <v>20</v>
      </c>
      <c r="B23" s="17">
        <v>282815.3073375</v>
      </c>
      <c r="E23" s="51"/>
      <c r="G23" s="43"/>
      <c r="H23" s="43"/>
    </row>
    <row r="24" spans="1:8" ht="14.25" customHeight="1">
      <c r="A24" s="18" t="s">
        <v>21</v>
      </c>
      <c r="B24" s="17">
        <v>0</v>
      </c>
      <c r="D24" s="36" t="s">
        <v>52</v>
      </c>
      <c r="E24" s="52"/>
      <c r="G24" s="44" t="s">
        <v>53</v>
      </c>
      <c r="H24" s="44"/>
    </row>
    <row r="25" spans="1:8" ht="14.25" customHeight="1">
      <c r="A25" s="18" t="s">
        <v>22</v>
      </c>
      <c r="B25" s="17">
        <v>0</v>
      </c>
      <c r="D25" s="34" t="s">
        <v>27</v>
      </c>
      <c r="E25" s="50" t="s">
        <v>13</v>
      </c>
      <c r="G25" s="7" t="s">
        <v>54</v>
      </c>
      <c r="H25" s="14" t="s">
        <v>63</v>
      </c>
    </row>
    <row r="26" spans="1:8" ht="22.5">
      <c r="A26" s="18" t="s">
        <v>23</v>
      </c>
      <c r="B26" s="17">
        <v>45437.25</v>
      </c>
      <c r="D26" s="21" t="s">
        <v>45</v>
      </c>
      <c r="E26" s="49">
        <v>0</v>
      </c>
      <c r="G26" s="7" t="s">
        <v>42</v>
      </c>
      <c r="H26" s="46">
        <v>42309</v>
      </c>
    </row>
    <row r="27" spans="1:8" ht="17.25" customHeight="1">
      <c r="A27" s="16" t="s">
        <v>28</v>
      </c>
      <c r="B27" s="47" t="s">
        <v>68</v>
      </c>
      <c r="D27" s="21"/>
      <c r="E27" s="22"/>
      <c r="G27" s="7" t="s">
        <v>55</v>
      </c>
      <c r="H27" s="35">
        <v>81946.78519540552</v>
      </c>
    </row>
  </sheetData>
  <sheetProtection/>
  <mergeCells count="4">
    <mergeCell ref="D12:E16"/>
    <mergeCell ref="D7:D8"/>
    <mergeCell ref="E7:E8"/>
    <mergeCell ref="G8:H22"/>
  </mergeCells>
  <printOptions/>
  <pageMargins left="0.3153543307086614" right="0.3153543307086614" top="0.7480314960629921" bottom="0.7480314960629921" header="0.3543307086614173" footer="0.3543307086614173"/>
  <pageSetup fitToHeight="0" fitToWidth="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I6" sqref="I6"/>
    </sheetView>
  </sheetViews>
  <sheetFormatPr defaultColWidth="8.25390625" defaultRowHeight="14.25"/>
  <cols>
    <col min="1" max="1" width="5.125" style="26" customWidth="1"/>
    <col min="2" max="2" width="15.75390625" style="26" customWidth="1"/>
    <col min="3" max="3" width="18.25390625" style="26" customWidth="1"/>
    <col min="4" max="4" width="14.25390625" style="27" customWidth="1"/>
    <col min="5" max="5" width="14.125" style="27" customWidth="1"/>
    <col min="6" max="6" width="21.625" style="23" customWidth="1"/>
    <col min="7" max="16384" width="8.25390625" style="23" customWidth="1"/>
  </cols>
  <sheetData>
    <row r="1" spans="1:6" ht="15">
      <c r="A1" s="28" t="s">
        <v>32</v>
      </c>
      <c r="B1" s="53"/>
      <c r="C1" s="53"/>
      <c r="D1" s="53"/>
      <c r="E1" s="53"/>
      <c r="F1" s="53"/>
    </row>
    <row r="2" spans="1:6" s="24" customFormat="1" ht="25.5">
      <c r="A2" s="54" t="s">
        <v>33</v>
      </c>
      <c r="B2" s="55" t="s">
        <v>34</v>
      </c>
      <c r="C2" s="55" t="s">
        <v>35</v>
      </c>
      <c r="D2" s="56" t="s">
        <v>36</v>
      </c>
      <c r="E2" s="56" t="s">
        <v>37</v>
      </c>
      <c r="F2" s="57" t="s">
        <v>38</v>
      </c>
    </row>
    <row r="3" spans="1:6" s="25" customFormat="1" ht="33.75">
      <c r="A3" s="58">
        <v>1</v>
      </c>
      <c r="B3" s="59">
        <v>42956</v>
      </c>
      <c r="C3" s="60" t="s">
        <v>75</v>
      </c>
      <c r="D3" s="61">
        <v>1206425.01</v>
      </c>
      <c r="E3" s="61">
        <v>0</v>
      </c>
      <c r="F3" s="62" t="s">
        <v>76</v>
      </c>
    </row>
    <row r="4" spans="1:6" s="25" customFormat="1" ht="33.75">
      <c r="A4" s="58">
        <v>2</v>
      </c>
      <c r="B4" s="59">
        <v>42969</v>
      </c>
      <c r="C4" s="60" t="s">
        <v>75</v>
      </c>
      <c r="D4" s="61">
        <f>D3*0.9</f>
        <v>1085782.509</v>
      </c>
      <c r="E4" s="61">
        <v>0</v>
      </c>
      <c r="F4" s="62" t="s">
        <v>76</v>
      </c>
    </row>
    <row r="5" spans="1:6" s="25" customFormat="1" ht="33.75">
      <c r="A5" s="58">
        <v>3</v>
      </c>
      <c r="B5" s="59">
        <v>42985</v>
      </c>
      <c r="C5" s="60" t="s">
        <v>75</v>
      </c>
      <c r="D5" s="61">
        <f>D3*0.8</f>
        <v>965140.008</v>
      </c>
      <c r="E5" s="61">
        <v>0</v>
      </c>
      <c r="F5" s="62" t="s">
        <v>76</v>
      </c>
    </row>
    <row r="6" spans="1:6" s="25" customFormat="1" ht="33.75">
      <c r="A6" s="58">
        <v>4</v>
      </c>
      <c r="B6" s="59">
        <v>42999</v>
      </c>
      <c r="C6" s="60" t="s">
        <v>75</v>
      </c>
      <c r="D6" s="61">
        <f>D3*0.7</f>
        <v>844497.507</v>
      </c>
      <c r="E6" s="61">
        <v>0</v>
      </c>
      <c r="F6" s="62" t="s">
        <v>76</v>
      </c>
    </row>
    <row r="7" spans="1:6" s="25" customFormat="1" ht="33.75">
      <c r="A7" s="58">
        <v>5</v>
      </c>
      <c r="B7" s="59">
        <v>43013</v>
      </c>
      <c r="C7" s="60" t="s">
        <v>75</v>
      </c>
      <c r="D7" s="61">
        <f>D3*0.6</f>
        <v>723855.0059999999</v>
      </c>
      <c r="E7" s="61">
        <v>0</v>
      </c>
      <c r="F7" s="62" t="s">
        <v>76</v>
      </c>
    </row>
    <row r="8" spans="1:6" ht="33.75">
      <c r="A8" s="58">
        <v>6</v>
      </c>
      <c r="B8" s="63">
        <v>43028</v>
      </c>
      <c r="C8" s="60" t="s">
        <v>75</v>
      </c>
      <c r="D8" s="61">
        <f>D3*0.5</f>
        <v>603212.505</v>
      </c>
      <c r="E8" s="64">
        <v>0</v>
      </c>
      <c r="F8" s="62" t="s">
        <v>76</v>
      </c>
    </row>
    <row r="9" spans="1:6" ht="33.75">
      <c r="A9" s="58">
        <v>7</v>
      </c>
      <c r="B9" s="63">
        <v>43042</v>
      </c>
      <c r="C9" s="60" t="s">
        <v>75</v>
      </c>
      <c r="D9" s="61">
        <f>D3*0.4</f>
        <v>482570.004</v>
      </c>
      <c r="E9" s="64">
        <v>0</v>
      </c>
      <c r="F9" s="62" t="s">
        <v>76</v>
      </c>
    </row>
    <row r="10" spans="1:6" ht="33.75">
      <c r="A10" s="58">
        <v>8</v>
      </c>
      <c r="B10" s="63">
        <v>43056</v>
      </c>
      <c r="C10" s="60" t="s">
        <v>75</v>
      </c>
      <c r="D10" s="61">
        <f>D3*0.3</f>
        <v>361927.50299999997</v>
      </c>
      <c r="E10" s="64">
        <v>0</v>
      </c>
      <c r="F10" s="62" t="s">
        <v>76</v>
      </c>
    </row>
  </sheetData>
  <sheetProtection/>
  <printOptions/>
  <pageMargins left="0.3153543307086614" right="0.3153543307086614" top="1.141732283464567" bottom="1.141732283464567" header="0.7480314960629921" footer="0.7480314960629921"/>
  <pageSetup fitToHeight="1" fitToWidth="1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9.625" style="0" customWidth="1"/>
    <col min="2" max="2" width="40.25390625" style="0" customWidth="1"/>
  </cols>
  <sheetData>
    <row r="1" spans="1:2" ht="14.25">
      <c r="A1" s="72" t="s">
        <v>61</v>
      </c>
      <c r="B1" s="72"/>
    </row>
    <row r="2" spans="1:2" ht="14.25">
      <c r="A2" s="65" t="s">
        <v>33</v>
      </c>
      <c r="B2" s="65" t="s">
        <v>60</v>
      </c>
    </row>
    <row r="3" spans="1:2" ht="33.75">
      <c r="A3" s="66" t="s">
        <v>59</v>
      </c>
      <c r="B3" s="67" t="s">
        <v>77</v>
      </c>
    </row>
    <row r="4" spans="1:2" ht="22.5">
      <c r="A4" s="66"/>
      <c r="B4" s="67" t="s">
        <v>78</v>
      </c>
    </row>
    <row r="5" spans="1:2" ht="33.75">
      <c r="A5" s="66"/>
      <c r="B5" s="67" t="s">
        <v>79</v>
      </c>
    </row>
    <row r="6" spans="1:2" ht="48.75" customHeight="1">
      <c r="A6" s="66"/>
      <c r="B6" s="68" t="s">
        <v>80</v>
      </c>
    </row>
    <row r="7" spans="1:2" ht="33.75">
      <c r="A7" s="66" t="s">
        <v>58</v>
      </c>
      <c r="B7" s="69" t="s">
        <v>81</v>
      </c>
    </row>
    <row r="8" spans="1:2" ht="22.5">
      <c r="A8" s="66"/>
      <c r="B8" s="69" t="s">
        <v>82</v>
      </c>
    </row>
    <row r="9" spans="1:2" ht="22.5">
      <c r="A9" s="66"/>
      <c r="B9" s="69" t="s">
        <v>83</v>
      </c>
    </row>
    <row r="10" spans="1:2" ht="47.25" customHeight="1">
      <c r="A10" s="66"/>
      <c r="B10" s="70" t="s">
        <v>84</v>
      </c>
    </row>
    <row r="11" spans="1:2" ht="33.75">
      <c r="A11" s="66" t="s">
        <v>57</v>
      </c>
      <c r="B11" s="67" t="s">
        <v>85</v>
      </c>
    </row>
    <row r="12" spans="1:2" ht="45">
      <c r="A12" s="66"/>
      <c r="B12" s="67" t="s">
        <v>86</v>
      </c>
    </row>
    <row r="13" spans="1:2" ht="33.75">
      <c r="A13" s="66"/>
      <c r="B13" s="67" t="s">
        <v>87</v>
      </c>
    </row>
    <row r="14" spans="1:2" ht="47.25" customHeight="1">
      <c r="A14" s="66"/>
      <c r="B14" s="71" t="s">
        <v>88</v>
      </c>
    </row>
    <row r="15" spans="1:2" ht="33.75">
      <c r="A15" s="66" t="s">
        <v>56</v>
      </c>
      <c r="B15" s="67" t="s">
        <v>89</v>
      </c>
    </row>
    <row r="16" spans="1:2" ht="22.5">
      <c r="A16" s="66"/>
      <c r="B16" s="67" t="s">
        <v>90</v>
      </c>
    </row>
    <row r="17" spans="1:2" ht="33.75">
      <c r="A17" s="66"/>
      <c r="B17" s="67" t="s">
        <v>91</v>
      </c>
    </row>
    <row r="18" spans="1:2" ht="44.25" customHeight="1">
      <c r="A18" s="66"/>
      <c r="B18" s="71" t="s">
        <v>92</v>
      </c>
    </row>
    <row r="19" spans="1:2" ht="33.75">
      <c r="A19" s="66" t="s">
        <v>93</v>
      </c>
      <c r="B19" s="67" t="s">
        <v>94</v>
      </c>
    </row>
    <row r="20" spans="1:2" ht="22.5">
      <c r="A20" s="66"/>
      <c r="B20" s="67" t="s">
        <v>95</v>
      </c>
    </row>
    <row r="21" spans="1:2" ht="33.75">
      <c r="A21" s="66"/>
      <c r="B21" s="67" t="s">
        <v>96</v>
      </c>
    </row>
    <row r="22" spans="1:2" ht="45.75" customHeight="1">
      <c r="A22" s="66"/>
      <c r="B22" s="71" t="s">
        <v>97</v>
      </c>
    </row>
    <row r="23" spans="1:2" ht="33.75">
      <c r="A23" s="66" t="s">
        <v>98</v>
      </c>
      <c r="B23" s="67" t="s">
        <v>99</v>
      </c>
    </row>
    <row r="24" spans="1:2" ht="22.5">
      <c r="A24" s="66"/>
      <c r="B24" s="67" t="s">
        <v>100</v>
      </c>
    </row>
    <row r="25" spans="1:2" ht="22.5">
      <c r="A25" s="66"/>
      <c r="B25" s="67" t="s">
        <v>101</v>
      </c>
    </row>
    <row r="26" spans="1:2" ht="53.25" customHeight="1">
      <c r="A26" s="66"/>
      <c r="B26" s="71" t="s">
        <v>102</v>
      </c>
    </row>
    <row r="27" spans="1:2" ht="33.75">
      <c r="A27" s="66" t="s">
        <v>103</v>
      </c>
      <c r="B27" s="67" t="s">
        <v>104</v>
      </c>
    </row>
    <row r="28" spans="1:2" ht="22.5">
      <c r="A28" s="66"/>
      <c r="B28" s="67" t="s">
        <v>105</v>
      </c>
    </row>
    <row r="29" spans="1:2" ht="15">
      <c r="A29" s="66"/>
      <c r="B29" s="67" t="s">
        <v>106</v>
      </c>
    </row>
    <row r="30" spans="1:2" ht="47.25" customHeight="1">
      <c r="A30" s="66"/>
      <c r="B30" s="71" t="s">
        <v>107</v>
      </c>
    </row>
    <row r="31" spans="1:2" ht="33.75">
      <c r="A31" s="66" t="s">
        <v>108</v>
      </c>
      <c r="B31" s="67" t="s">
        <v>109</v>
      </c>
    </row>
    <row r="32" spans="1:2" ht="22.5">
      <c r="A32" s="66"/>
      <c r="B32" s="67" t="s">
        <v>110</v>
      </c>
    </row>
    <row r="33" spans="1:2" ht="15">
      <c r="A33" s="66"/>
      <c r="B33" s="67" t="s">
        <v>111</v>
      </c>
    </row>
    <row r="34" spans="1:2" ht="56.25">
      <c r="A34" s="66"/>
      <c r="B34" s="71" t="s">
        <v>112</v>
      </c>
    </row>
  </sheetData>
  <sheetProtection/>
  <mergeCells count="1">
    <mergeCell ref="A1:B1"/>
  </mergeCells>
  <hyperlinks>
    <hyperlink ref="B6" r:id="rId1" display="https://www.prozorro.sale/auction/UA-EA-2017-07-19-000145-b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 O.V.</dc:creator>
  <cp:keywords/>
  <dc:description/>
  <cp:lastModifiedBy>user</cp:lastModifiedBy>
  <cp:lastPrinted>2017-05-17T13:32:49Z</cp:lastPrinted>
  <dcterms:created xsi:type="dcterms:W3CDTF">2016-12-21T09:51:50Z</dcterms:created>
  <dcterms:modified xsi:type="dcterms:W3CDTF">2017-12-07T15:26:14Z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