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645" windowWidth="19320" windowHeight="8655" activeTab="1"/>
  </bookViews>
  <sheets>
    <sheet name="торги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<sst xmlns="http://schemas.openxmlformats.org/spreadsheetml/2006/main" count="229" uniqueCount="124">
  <si>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</si>
  <si>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</si>
  <si>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</si>
  <si>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</si>
  <si>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</si>
  <si>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</si>
  <si>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</si>
  <si>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</si>
  <si>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</si>
  <si>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</si>
  <si>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</si>
  <si>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твердим, рідким, газоподібним паливом і подібними продуктами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</si>
  <si>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</si>
  <si>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</si>
  <si>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</si>
  <si>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</si>
  <si>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</si>
  <si>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</si>
  <si>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</si>
  <si>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</si>
  <si>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</si>
  <si>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</si>
  <si>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</si>
  <si>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</si>
  <si>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</si>
  <si>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</si>
  <si>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</si>
  <si>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</si>
  <si>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</si>
  <si>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</si>
  <si>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</si>
  <si>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</si>
  <si>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</si>
  <si>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</si>
  <si>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</si>
  <si>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</si>
  <si>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</si>
  <si>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</si>
  <si>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</si>
  <si>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</si>
  <si>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</si>
  <si>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</si>
  <si>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</si>
  <si>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</si>
  <si>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</si>
  <si>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</si>
  <si>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</si>
  <si>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</si>
  <si>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</si>
  <si>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</si>
  <si>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</si>
  <si>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</si>
  <si>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</si>
  <si>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</si>
  <si>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</si>
  <si>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</si>
  <si>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</si>
  <si>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</si>
  <si>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</si>
  <si>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</si>
  <si>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</si>
  <si>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</si>
  <si>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</si>
  <si>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</si>
  <si>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</si>
  <si>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</si>
  <si>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</si>
  <si>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</si>
  <si>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</si>
  <si>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</si>
  <si>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</si>
  <si>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</si>
  <si>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</si>
  <si>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Петрокомерц-Україна"</t>
  </si>
  <si>
    <t>01.07.2016</t>
  </si>
  <si>
    <t>кредитна лінія</t>
  </si>
  <si>
    <t>ТОВ "Ніка-Експерт"</t>
  </si>
  <si>
    <t>Одеська</t>
  </si>
  <si>
    <t>005-03-14</t>
  </si>
  <si>
    <t>рухоме майно</t>
  </si>
  <si>
    <t>обладнання у кількості 29 одиниць.</t>
  </si>
  <si>
    <t>обладнання у кількості 9 одиниць.</t>
  </si>
  <si>
    <t>обладнання у кількості 12 одиниць.</t>
  </si>
  <si>
    <t>обладнання у кількості 70 одиниць.</t>
  </si>
  <si>
    <t>обладнання у кількості 26 одиниць.</t>
  </si>
  <si>
    <t>обладнання у кількості 4 одиниці.</t>
  </si>
  <si>
    <t>Одеська обл., Тарутинський р-н, Березанська сільрада, 6-й кілометр автошляху "Тарутино-Березино"</t>
  </si>
  <si>
    <t>обладнання у кількості 2 одиниці.</t>
  </si>
  <si>
    <t>нерухоме майно</t>
  </si>
  <si>
    <t>АЗС загальною площею 18,9 м.кв.</t>
  </si>
  <si>
    <t>АЗС загальною площею 137.7 м.кв.</t>
  </si>
  <si>
    <t>АЗС загальною площею 235.3 м.кв.</t>
  </si>
  <si>
    <t>АЗС загальною площею 527.8 м.кв.</t>
  </si>
  <si>
    <t>АЗС загальною площею 44.4 м.кв.</t>
  </si>
  <si>
    <t>Одеська обл., Тарутинський р-н, с/рада Березинсьтка, 6-й км. автошляху "Тарутине-Березине"</t>
  </si>
  <si>
    <t>АЗС загальною площею 40.6 м.кв.</t>
  </si>
  <si>
    <t>АЗС загальною площею 119.1 м.кв.</t>
  </si>
  <si>
    <t>земельна ділянка 0.2 га</t>
  </si>
  <si>
    <t>земельна ділянка 0.08га</t>
  </si>
  <si>
    <t>земельна ділянка 0.3358га</t>
  </si>
  <si>
    <t>земельна ділянка 0.24 га</t>
  </si>
  <si>
    <t>обладнання для АЗС</t>
  </si>
  <si>
    <t>4 земельні ділянки під АЗС</t>
  </si>
  <si>
    <t>нерухоме майно (АЗС)</t>
  </si>
  <si>
    <t xml:space="preserve"> -</t>
  </si>
  <si>
    <t xml:space="preserve">Одеська обл.,м. Іллічівськ, смгт. Олександрівка, вул. Перемоги </t>
  </si>
  <si>
    <t>Одеська обл.,Білгород-Днестровський район, с. Шабо,  вул. Сонячна</t>
  </si>
  <si>
    <t>Одеська обл., Білгород- Дністровський р-н, смт. Затока, вул. Піонерська</t>
  </si>
  <si>
    <t>Одеська обл., м. Іллічівськ, вул. 1 Травня</t>
  </si>
  <si>
    <t>Одеська обл., Овідіопольський р-н, с. Молодіжне, вул. Гейсмана</t>
  </si>
  <si>
    <t>Одеська обл. Тарутинський р-н., смт. Тарутино, вул. Красна</t>
  </si>
  <si>
    <t>м. Одеса, вул. Дальницька</t>
  </si>
  <si>
    <t>Одеська обл. Овідіопольський р-н., село Молодіжне</t>
  </si>
  <si>
    <t xml:space="preserve"> Одеська обл., м. Іллічівськ, смт. Олександрівка, вул. Перемоги</t>
  </si>
  <si>
    <t>Одеська обл., Білгород- Дністровський, с. Шабо, вул. Сонячна</t>
  </si>
  <si>
    <t>Одеська обл. Білгород- Дністровський район, сео Шабо, вул. Сонячна</t>
  </si>
  <si>
    <t>Одеська обл., м. Білгород- Дністровський, смт Затока, вул. Піонерська</t>
  </si>
  <si>
    <t>Одеська обл. м. Іллічівськ, вул. 1 Травня</t>
  </si>
  <si>
    <t xml:space="preserve"> Одеська обл. Овідіопольський р-н., село молодіжне, вул. Гейсмана</t>
  </si>
  <si>
    <t>Одеська обл. Тарутинський р-н., смт. Тарутине, вул. Красна</t>
  </si>
  <si>
    <t>АЗС загальною площею 46.2 м.кв.</t>
  </si>
  <si>
    <t>фінансова порука юридичної особи</t>
  </si>
  <si>
    <t>фінансова порука фізичної особи</t>
  </si>
  <si>
    <t>солідарний боржник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</si>
</sst>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$-C09]#,##0"/>
    <numFmt numFmtId="194" formatCode="_-[$$-C09]* #,##0.00_-;\-[$$-C09]* #,##0.00_-;_-[$$-C09]* &quot;-&quot;??_-;_-@_-"/>
    <numFmt numFmtId="195" formatCode="0.000000"/>
    <numFmt numFmtId="196" formatCode="0.0000"/>
    <numFmt numFmtId="197" formatCode="0.0000%"/>
    <numFmt numFmtId="198" formatCode="_-[$$-1009]* #,##0_-;\-[$$-1009]* #,##0_-;_-[$$-1009]* &quot;-&quot;_-;_-@_-"/>
    <numFmt numFmtId="199" formatCode="_-[$$-C09]* #,##0_-;\-[$$-C09]* #,##0_-;_-[$$-C09]* &quot;-&quot;_-;_-@_-"/>
    <numFmt numFmtId="200" formatCode="_-[$$-409]* #,##0_ ;_-[$$-409]* \-#,##0\ ;_-[$$-409]* &quot;-&quot;_ ;_-@_ "/>
    <numFmt numFmtId="201" formatCode="[$$-409]#,##0_ ;\-[$$-409]#,##0\ "/>
    <numFmt numFmtId="202" formatCode="[$-FC19]d\ mmmm\ yyyy\ &quot;г.&quot;"/>
    <numFmt numFmtId="203" formatCode="#,##0_ ;\-#,##0\ "/>
    <numFmt numFmtId="204" formatCode="[$$-409]#,##0.00_ ;\-[$$-409]#,##0.00\ "/>
    <numFmt numFmtId="205" formatCode="0.0%"/>
    <numFmt numFmtId="206" formatCode="[$$-C09]#,##0.00"/>
    <numFmt numFmtId="207" formatCode="[$$-1009]#,##0.00"/>
    <numFmt numFmtId="208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41" fontId="48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41" fontId="48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2" fillId="34" borderId="14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 vertical="center" wrapText="1"/>
      <protection/>
    </xf>
    <xf numFmtId="14" fontId="32" fillId="0" borderId="10" xfId="42" applyNumberFormat="1" applyFont="1" applyBorder="1" applyAlignment="1" applyProtection="1">
      <alignment horizontal="center" vertical="center" wrapText="1"/>
      <protection/>
    </xf>
    <xf numFmtId="14" fontId="32" fillId="0" borderId="15" xfId="42" applyNumberFormat="1" applyFont="1" applyBorder="1" applyAlignment="1" applyProtection="1">
      <alignment horizontal="center" vertical="center" wrapText="1"/>
      <protection/>
    </xf>
    <xf numFmtId="14" fontId="42" fillId="35" borderId="10" xfId="0" applyNumberFormat="1" applyFont="1" applyFill="1" applyBorder="1" applyAlignment="1" applyProtection="1">
      <alignment horizontal="center" wrapText="1"/>
      <protection/>
    </xf>
    <xf numFmtId="0" fontId="42" fillId="35" borderId="10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>
      <alignment/>
    </xf>
    <xf numFmtId="188" fontId="42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189" fontId="50" fillId="35" borderId="10" xfId="0" applyNumberFormat="1" applyFont="1" applyFill="1" applyBorder="1" applyAlignment="1" applyProtection="1">
      <alignment vertical="center"/>
      <protection locked="0"/>
    </xf>
    <xf numFmtId="3" fontId="42" fillId="35" borderId="10" xfId="0" applyNumberFormat="1" applyFont="1" applyFill="1" applyBorder="1" applyAlignment="1">
      <alignment horizontal="right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4" fontId="0" fillId="35" borderId="13" xfId="0" applyNumberForma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1" fontId="48" fillId="35" borderId="10" xfId="0" applyNumberFormat="1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55;&#1077;&#1090;&#1088;&#1086;&#1050;&#1086;&#1084;/20180323/&#1055;&#1072;&#1089;&#1087;&#1086;&#1088;&#1090;_&#1053;&#1080;&#1072;&#1075;&#1072;&#1088;&#1072;%2001%2002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5">
          <cell r="D45" t="str">
            <v>так. В кредитній справі присутні тільки нотаріально завірені копіі кредитного договору, копії договорів забезпечення/поруки.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8" t="s">
        <v>70</v>
      </c>
      <c r="B1" s="78"/>
      <c r="C1" s="53" t="s">
        <v>76</v>
      </c>
    </row>
    <row r="2" spans="1:3" ht="15">
      <c r="A2" s="78" t="s">
        <v>13</v>
      </c>
      <c r="B2" s="78"/>
      <c r="C2" s="54" t="s">
        <v>74</v>
      </c>
    </row>
    <row r="3" spans="1:3" ht="30" customHeight="1">
      <c r="A3" s="78" t="s">
        <v>72</v>
      </c>
      <c r="B3" s="78"/>
      <c r="C3" s="55">
        <v>10459478</v>
      </c>
    </row>
    <row r="6" spans="1:6" ht="15">
      <c r="A6" s="77" t="s">
        <v>21</v>
      </c>
      <c r="B6" s="77"/>
      <c r="C6" s="77"/>
      <c r="D6" s="77"/>
      <c r="E6" s="77"/>
      <c r="F6" s="77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0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view="pageBreakPreview" zoomScale="90" zoomScaleNormal="115" zoomScaleSheetLayoutView="90" zoomScalePageLayoutView="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30.574218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3" t="s">
        <v>5</v>
      </c>
      <c r="C1" s="104"/>
      <c r="D1" s="104"/>
      <c r="E1" s="104"/>
      <c r="F1" s="104"/>
      <c r="G1" s="104"/>
      <c r="H1" s="104"/>
      <c r="I1" s="104"/>
      <c r="J1" s="105"/>
      <c r="K1" s="5"/>
      <c r="L1" s="5"/>
      <c r="M1" s="5"/>
    </row>
    <row r="2" spans="1:13" ht="15">
      <c r="A2" s="4"/>
      <c r="B2" s="106"/>
      <c r="C2" s="107"/>
      <c r="D2" s="107"/>
      <c r="E2" s="107"/>
      <c r="F2" s="107"/>
      <c r="G2" s="107"/>
      <c r="H2" s="107"/>
      <c r="I2" s="107"/>
      <c r="J2" s="108"/>
      <c r="K2" s="5"/>
      <c r="L2" s="5"/>
      <c r="M2" s="5"/>
    </row>
    <row r="3" spans="1:13" ht="15.75">
      <c r="A3" s="4"/>
      <c r="B3" s="26" t="s">
        <v>6</v>
      </c>
      <c r="C3" s="109">
        <v>43132</v>
      </c>
      <c r="D3" s="110"/>
      <c r="E3" s="111"/>
      <c r="F3" s="111"/>
      <c r="G3" s="111"/>
      <c r="H3" s="111"/>
      <c r="I3" s="111"/>
      <c r="J3" s="112"/>
      <c r="K3" s="5"/>
      <c r="L3" s="5"/>
      <c r="M3" s="5"/>
    </row>
    <row r="4" spans="1:13" ht="15">
      <c r="A4" s="4"/>
      <c r="B4" s="93" t="s">
        <v>34</v>
      </c>
      <c r="C4" s="113"/>
      <c r="D4" s="6"/>
      <c r="E4" s="94" t="s">
        <v>36</v>
      </c>
      <c r="F4" s="114"/>
      <c r="G4" s="114"/>
      <c r="H4" s="114"/>
      <c r="I4" s="114"/>
      <c r="J4" s="114"/>
      <c r="K4" s="5"/>
      <c r="L4" s="5"/>
      <c r="M4" s="5"/>
    </row>
    <row r="5" spans="1:10" ht="15">
      <c r="A5" s="4"/>
      <c r="B5" s="37" t="s">
        <v>60</v>
      </c>
      <c r="C5" s="25" t="s">
        <v>73</v>
      </c>
      <c r="D5" s="7"/>
      <c r="E5" s="87" t="s">
        <v>38</v>
      </c>
      <c r="F5" s="89"/>
      <c r="G5" s="90" t="s">
        <v>75</v>
      </c>
      <c r="H5" s="89"/>
      <c r="I5" s="119" t="s">
        <v>65</v>
      </c>
      <c r="J5" s="83" t="str">
        <f>'[1]5.1.'!D45</f>
        <v>так. В кредитній справі присутні тільки нотаріально завірені копіі кредитного договору, копії договорів забезпечення/поруки.</v>
      </c>
    </row>
    <row r="6" spans="1:10" ht="15">
      <c r="A6" s="4"/>
      <c r="B6" s="38" t="s">
        <v>61</v>
      </c>
      <c r="C6" s="25" t="s">
        <v>78</v>
      </c>
      <c r="D6" s="7"/>
      <c r="E6" s="115" t="s">
        <v>69</v>
      </c>
      <c r="F6" s="88"/>
      <c r="G6" s="89"/>
      <c r="H6" s="72">
        <v>20530213.919999998</v>
      </c>
      <c r="I6" s="99"/>
      <c r="J6" s="84"/>
    </row>
    <row r="7" spans="1:10" ht="15">
      <c r="A7" s="4"/>
      <c r="B7" s="38" t="s">
        <v>62</v>
      </c>
      <c r="C7" s="25" t="s">
        <v>19</v>
      </c>
      <c r="D7" s="7"/>
      <c r="E7" s="87" t="s">
        <v>39</v>
      </c>
      <c r="F7" s="88"/>
      <c r="G7" s="89"/>
      <c r="H7" s="27">
        <v>507</v>
      </c>
      <c r="I7" s="99"/>
      <c r="J7" s="85"/>
    </row>
    <row r="8" spans="1:10" ht="60">
      <c r="A8" s="4"/>
      <c r="B8" s="38" t="s">
        <v>63</v>
      </c>
      <c r="C8" s="74" t="s">
        <v>11</v>
      </c>
      <c r="D8" s="7"/>
      <c r="E8" s="87" t="s">
        <v>54</v>
      </c>
      <c r="F8" s="88"/>
      <c r="G8" s="89"/>
      <c r="H8" s="39" t="s">
        <v>3</v>
      </c>
      <c r="I8" s="100"/>
      <c r="J8" s="86"/>
    </row>
    <row r="9" spans="1:10" ht="36" customHeight="1">
      <c r="A9" s="4"/>
      <c r="B9" s="38" t="s">
        <v>66</v>
      </c>
      <c r="C9" s="25" t="s">
        <v>4</v>
      </c>
      <c r="D9" s="7"/>
      <c r="E9" s="79" t="s">
        <v>55</v>
      </c>
      <c r="F9" s="79" t="s">
        <v>56</v>
      </c>
      <c r="G9" s="120" t="s">
        <v>7</v>
      </c>
      <c r="H9" s="79" t="s">
        <v>67</v>
      </c>
      <c r="I9" s="79" t="s">
        <v>68</v>
      </c>
      <c r="J9" s="79" t="s">
        <v>8</v>
      </c>
    </row>
    <row r="10" spans="1:10" ht="31.5" customHeight="1">
      <c r="A10" s="4"/>
      <c r="B10" s="116" t="s">
        <v>64</v>
      </c>
      <c r="C10" s="98" t="s">
        <v>77</v>
      </c>
      <c r="D10" s="7"/>
      <c r="E10" s="80"/>
      <c r="F10" s="80"/>
      <c r="G10" s="121"/>
      <c r="H10" s="80"/>
      <c r="I10" s="80"/>
      <c r="J10" s="80"/>
    </row>
    <row r="11" spans="1:10" ht="15">
      <c r="A11" s="4"/>
      <c r="B11" s="117"/>
      <c r="C11" s="99"/>
      <c r="D11" s="7"/>
      <c r="E11" s="28">
        <v>41725</v>
      </c>
      <c r="F11" s="28">
        <v>42759</v>
      </c>
      <c r="G11" s="29">
        <v>980</v>
      </c>
      <c r="H11" s="30">
        <v>14920735.54</v>
      </c>
      <c r="I11" s="30">
        <v>5609478.38</v>
      </c>
      <c r="J11" s="31">
        <v>0.25</v>
      </c>
    </row>
    <row r="12" spans="1:10" ht="15">
      <c r="A12" s="4"/>
      <c r="B12" s="117"/>
      <c r="C12" s="99"/>
      <c r="D12" s="12"/>
      <c r="E12" s="28" t="s">
        <v>20</v>
      </c>
      <c r="F12" s="28" t="s">
        <v>20</v>
      </c>
      <c r="G12" s="29" t="s">
        <v>20</v>
      </c>
      <c r="H12" s="30" t="s">
        <v>20</v>
      </c>
      <c r="I12" s="30" t="s">
        <v>20</v>
      </c>
      <c r="J12" s="31" t="s">
        <v>20</v>
      </c>
    </row>
    <row r="13" spans="1:10" ht="15">
      <c r="A13" s="4"/>
      <c r="B13" s="118"/>
      <c r="C13" s="100"/>
      <c r="D13" s="12"/>
      <c r="E13" s="28" t="s">
        <v>20</v>
      </c>
      <c r="F13" s="28" t="s">
        <v>20</v>
      </c>
      <c r="G13" s="29" t="s">
        <v>20</v>
      </c>
      <c r="H13" s="30" t="s">
        <v>20</v>
      </c>
      <c r="I13" s="30" t="s">
        <v>20</v>
      </c>
      <c r="J13" s="31" t="s">
        <v>20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3" t="s">
        <v>35</v>
      </c>
      <c r="C15" s="94"/>
      <c r="D15" s="42"/>
      <c r="E15" s="95" t="s">
        <v>37</v>
      </c>
      <c r="F15" s="96"/>
      <c r="G15" s="96"/>
      <c r="H15" s="96"/>
      <c r="I15" s="96"/>
      <c r="J15" s="97"/>
    </row>
    <row r="16" spans="1:10" ht="30">
      <c r="A16" s="4"/>
      <c r="B16" s="43" t="s">
        <v>33</v>
      </c>
      <c r="C16" s="49" t="s">
        <v>4</v>
      </c>
      <c r="D16" s="8"/>
      <c r="E16" s="91" t="s">
        <v>47</v>
      </c>
      <c r="F16" s="92"/>
      <c r="G16" s="50" t="s">
        <v>57</v>
      </c>
      <c r="H16" s="50" t="s">
        <v>58</v>
      </c>
      <c r="I16" s="50" t="s">
        <v>9</v>
      </c>
      <c r="J16" s="44"/>
    </row>
    <row r="17" spans="1:10" ht="16.5" customHeight="1">
      <c r="A17" s="4"/>
      <c r="B17" s="43" t="s">
        <v>48</v>
      </c>
      <c r="C17" s="49" t="s">
        <v>104</v>
      </c>
      <c r="D17" s="9"/>
      <c r="E17" s="81" t="s">
        <v>40</v>
      </c>
      <c r="F17" s="82"/>
      <c r="G17" s="70"/>
      <c r="H17" s="73"/>
      <c r="I17" s="45" t="s">
        <v>10</v>
      </c>
      <c r="J17" s="59"/>
    </row>
    <row r="18" spans="1:10" ht="15">
      <c r="A18" s="4"/>
      <c r="B18" s="43" t="s">
        <v>49</v>
      </c>
      <c r="C18" s="49" t="s">
        <v>4</v>
      </c>
      <c r="D18" s="9"/>
      <c r="E18" s="81" t="s">
        <v>41</v>
      </c>
      <c r="F18" s="82"/>
      <c r="G18" s="70"/>
      <c r="H18" s="70">
        <f>502590+136123</f>
        <v>638713</v>
      </c>
      <c r="I18" s="45" t="s">
        <v>102</v>
      </c>
      <c r="J18" s="59"/>
    </row>
    <row r="19" spans="1:10" ht="15">
      <c r="A19" s="4"/>
      <c r="B19" s="43" t="s">
        <v>50</v>
      </c>
      <c r="C19" s="49" t="s">
        <v>12</v>
      </c>
      <c r="D19" s="9"/>
      <c r="E19" s="81" t="s">
        <v>42</v>
      </c>
      <c r="F19" s="82"/>
      <c r="G19" s="70"/>
      <c r="H19" s="70">
        <v>24457164</v>
      </c>
      <c r="I19" s="45" t="s">
        <v>103</v>
      </c>
      <c r="J19" s="60"/>
    </row>
    <row r="20" spans="1:10" ht="15">
      <c r="A20" s="4"/>
      <c r="B20" s="43" t="s">
        <v>51</v>
      </c>
      <c r="C20" s="49" t="s">
        <v>3</v>
      </c>
      <c r="D20" s="9"/>
      <c r="E20" s="81" t="s">
        <v>43</v>
      </c>
      <c r="F20" s="82"/>
      <c r="G20" s="70"/>
      <c r="H20" s="70"/>
      <c r="I20" s="45" t="s">
        <v>10</v>
      </c>
      <c r="J20" s="60"/>
    </row>
    <row r="21" spans="1:10" ht="15">
      <c r="A21" s="4"/>
      <c r="B21" s="43" t="s">
        <v>52</v>
      </c>
      <c r="C21" s="49">
        <v>0</v>
      </c>
      <c r="D21" s="9"/>
      <c r="E21" s="81" t="s">
        <v>45</v>
      </c>
      <c r="F21" s="82"/>
      <c r="G21" s="70"/>
      <c r="H21" s="70"/>
      <c r="I21" s="45" t="s">
        <v>10</v>
      </c>
      <c r="J21" s="60"/>
    </row>
    <row r="22" spans="1:10" ht="15" customHeight="1">
      <c r="A22" s="4"/>
      <c r="B22" s="43" t="s">
        <v>53</v>
      </c>
      <c r="C22" s="49">
        <v>0</v>
      </c>
      <c r="D22" s="9"/>
      <c r="E22" s="81" t="s">
        <v>44</v>
      </c>
      <c r="F22" s="82"/>
      <c r="G22" s="70"/>
      <c r="H22" s="70">
        <v>6454626</v>
      </c>
      <c r="I22" s="45" t="s">
        <v>101</v>
      </c>
      <c r="J22" s="60"/>
    </row>
    <row r="23" spans="1:10" ht="48" customHeight="1">
      <c r="A23" s="4"/>
      <c r="B23" s="43" t="s">
        <v>59</v>
      </c>
      <c r="C23" s="49">
        <v>0</v>
      </c>
      <c r="D23" s="9"/>
      <c r="E23" s="81" t="s">
        <v>46</v>
      </c>
      <c r="F23" s="82"/>
      <c r="G23" s="70"/>
      <c r="H23" s="73"/>
      <c r="I23" s="45" t="s">
        <v>10</v>
      </c>
      <c r="J23" s="60"/>
    </row>
    <row r="24" spans="1:10" ht="15" customHeight="1">
      <c r="A24" s="1"/>
      <c r="B24" s="51"/>
      <c r="C24" s="57"/>
      <c r="D24" s="12"/>
      <c r="E24" s="101"/>
      <c r="F24" s="102"/>
      <c r="G24" s="70"/>
      <c r="H24" s="73"/>
      <c r="I24" s="58"/>
      <c r="J24" s="61"/>
    </row>
    <row r="25" spans="1:10" ht="15.75" customHeight="1">
      <c r="A25" s="1"/>
      <c r="B25" s="51"/>
      <c r="C25" s="57"/>
      <c r="D25" s="12"/>
      <c r="E25" s="101"/>
      <c r="F25" s="102"/>
      <c r="G25" s="70"/>
      <c r="H25" s="73"/>
      <c r="I25" s="58"/>
      <c r="J25" s="61"/>
    </row>
    <row r="26" spans="1:10" ht="15">
      <c r="A26" s="1"/>
      <c r="B26" s="46"/>
      <c r="C26" s="46"/>
      <c r="D26" s="46"/>
      <c r="E26" s="101" t="s">
        <v>29</v>
      </c>
      <c r="F26" s="82"/>
      <c r="G26" s="71">
        <f>G18</f>
        <v>0</v>
      </c>
      <c r="H26" s="24">
        <f>SUM(H18:H25)</f>
        <v>31550503</v>
      </c>
      <c r="I26" s="47"/>
      <c r="J26" s="48"/>
    </row>
    <row r="27" spans="1:10" ht="15">
      <c r="A27" s="1"/>
      <c r="B27" s="46"/>
      <c r="C27" s="46"/>
      <c r="D27" s="46"/>
      <c r="E27" s="51"/>
      <c r="F27" s="51"/>
      <c r="G27" s="52"/>
      <c r="H27" s="52"/>
      <c r="I27" s="52"/>
      <c r="J27" s="52"/>
    </row>
    <row r="28" spans="1:10" ht="30">
      <c r="A28" s="1"/>
      <c r="B28" s="62" t="s">
        <v>70</v>
      </c>
      <c r="C28" s="63" t="s">
        <v>13</v>
      </c>
      <c r="D28" s="64"/>
      <c r="E28" s="65" t="s">
        <v>71</v>
      </c>
      <c r="F28" s="51"/>
      <c r="G28" s="52"/>
      <c r="H28" s="52"/>
      <c r="I28" s="52"/>
      <c r="J28" s="52"/>
    </row>
    <row r="29" spans="1:10" ht="15">
      <c r="A29" s="1"/>
      <c r="B29" s="66" t="s">
        <v>76</v>
      </c>
      <c r="C29" s="67" t="s">
        <v>74</v>
      </c>
      <c r="D29" s="68"/>
      <c r="E29" s="69">
        <v>10459478</v>
      </c>
      <c r="F29" s="51"/>
      <c r="G29" s="52"/>
      <c r="H29" s="52"/>
      <c r="I29" s="52"/>
      <c r="J29" s="52"/>
    </row>
    <row r="30" spans="1:10" ht="15">
      <c r="A30" s="1"/>
      <c r="B30" s="46"/>
      <c r="C30" s="46"/>
      <c r="D30" s="46"/>
      <c r="E30" s="51"/>
      <c r="F30" s="51"/>
      <c r="G30" s="52"/>
      <c r="H30" s="52"/>
      <c r="I30" s="52"/>
      <c r="J30" s="52"/>
    </row>
    <row r="31" spans="1:10" ht="15">
      <c r="A31" s="1"/>
      <c r="B31" s="46"/>
      <c r="C31" s="46"/>
      <c r="D31" s="46"/>
      <c r="E31" s="51"/>
      <c r="F31" s="51"/>
      <c r="G31" s="52"/>
      <c r="H31" s="52"/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</sheetData>
  <sheetProtection/>
  <mergeCells count="32">
    <mergeCell ref="E9:E10"/>
    <mergeCell ref="F9:F10"/>
    <mergeCell ref="E25:F25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B15:C15"/>
    <mergeCell ref="E15:J15"/>
    <mergeCell ref="C10:C13"/>
    <mergeCell ref="E26:F26"/>
    <mergeCell ref="E23:F23"/>
    <mergeCell ref="E22:F22"/>
    <mergeCell ref="E21:F21"/>
    <mergeCell ref="E19:F19"/>
    <mergeCell ref="E18:F18"/>
    <mergeCell ref="E24:F24"/>
    <mergeCell ref="J9:J10"/>
    <mergeCell ref="E20:F20"/>
    <mergeCell ref="J5:J8"/>
    <mergeCell ref="E7:G7"/>
    <mergeCell ref="G5:H5"/>
    <mergeCell ref="E16:F16"/>
    <mergeCell ref="H9:H10"/>
    <mergeCell ref="E8:G8"/>
    <mergeCell ref="I5:I8"/>
    <mergeCell ref="G9:G10"/>
  </mergeCells>
  <hyperlinks>
    <hyperlink ref="I17" location="Застава!A1" display="Застава!A1"/>
  </hyperlinks>
  <printOptions/>
  <pageMargins left="0.25" right="0.25" top="0.75" bottom="0.75" header="0.3" footer="0.3"/>
  <pageSetup fitToHeight="0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view="pageBreakPreview" zoomScale="8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" sqref="F2"/>
    </sheetView>
  </sheetViews>
  <sheetFormatPr defaultColWidth="9.140625" defaultRowHeight="15"/>
  <cols>
    <col min="1" max="1" width="47.8515625" style="0" customWidth="1"/>
    <col min="2" max="2" width="10.00390625" style="0" customWidth="1"/>
    <col min="3" max="3" width="10.28125" style="0" customWidth="1"/>
    <col min="7" max="7" width="13.140625" style="0" customWidth="1"/>
    <col min="8" max="8" width="15.57421875" style="0" customWidth="1"/>
    <col min="9" max="9" width="16.8515625" style="0" customWidth="1"/>
    <col min="12" max="12" width="13.28125" style="0" customWidth="1"/>
    <col min="16" max="16" width="12.00390625" style="0" customWidth="1"/>
    <col min="17" max="17" width="13.57421875" style="0" customWidth="1"/>
  </cols>
  <sheetData>
    <row r="1" ht="15">
      <c r="A1" s="3" t="s">
        <v>1</v>
      </c>
    </row>
    <row r="2" spans="1:22" ht="113.25">
      <c r="A2" s="18" t="s">
        <v>14</v>
      </c>
      <c r="B2" s="19" t="s">
        <v>105</v>
      </c>
      <c r="C2" s="19" t="s">
        <v>106</v>
      </c>
      <c r="D2" s="19" t="s">
        <v>105</v>
      </c>
      <c r="E2" s="19" t="s">
        <v>107</v>
      </c>
      <c r="F2" s="19" t="s">
        <v>108</v>
      </c>
      <c r="G2" s="19" t="s">
        <v>109</v>
      </c>
      <c r="H2" s="19" t="s">
        <v>110</v>
      </c>
      <c r="I2" s="19" t="s">
        <v>86</v>
      </c>
      <c r="J2" s="19" t="s">
        <v>111</v>
      </c>
      <c r="K2" s="19" t="s">
        <v>112</v>
      </c>
      <c r="L2" s="19" t="s">
        <v>113</v>
      </c>
      <c r="M2" s="19" t="s">
        <v>114</v>
      </c>
      <c r="N2" s="19" t="s">
        <v>115</v>
      </c>
      <c r="O2" s="19" t="s">
        <v>116</v>
      </c>
      <c r="P2" s="19" t="s">
        <v>117</v>
      </c>
      <c r="Q2" s="19" t="s">
        <v>118</v>
      </c>
      <c r="R2" s="19" t="s">
        <v>119</v>
      </c>
      <c r="S2" s="19" t="s">
        <v>119</v>
      </c>
      <c r="T2" s="19" t="s">
        <v>94</v>
      </c>
      <c r="U2" s="19" t="s">
        <v>94</v>
      </c>
      <c r="V2" s="19" t="s">
        <v>111</v>
      </c>
    </row>
    <row r="3" spans="1:22" ht="15">
      <c r="A3" s="11" t="s">
        <v>27</v>
      </c>
      <c r="B3" s="21">
        <v>3013913.964346</v>
      </c>
      <c r="C3" s="21">
        <v>563620.901293</v>
      </c>
      <c r="D3" s="21">
        <v>9204781.065449</v>
      </c>
      <c r="E3" s="21">
        <v>776599.748057</v>
      </c>
      <c r="F3" s="21">
        <v>1069599.710708</v>
      </c>
      <c r="G3" s="21">
        <v>9305612.713049</v>
      </c>
      <c r="H3" s="21">
        <v>386437.289427</v>
      </c>
      <c r="I3" s="21">
        <v>163011.16362</v>
      </c>
      <c r="J3" s="21">
        <v>153628.218635</v>
      </c>
      <c r="K3" s="21">
        <v>200100</v>
      </c>
      <c r="L3" s="21">
        <v>25873260.730205</v>
      </c>
      <c r="M3" s="21">
        <v>6391718.141364</v>
      </c>
      <c r="N3" s="21">
        <v>326946.61734299996</v>
      </c>
      <c r="O3" s="21">
        <v>4264982.631943</v>
      </c>
      <c r="P3" s="21">
        <v>16856026.529292</v>
      </c>
      <c r="Q3" s="21">
        <v>16742562.916950999</v>
      </c>
      <c r="R3" s="21">
        <v>1205050.223984</v>
      </c>
      <c r="S3" s="21">
        <v>5495408.820572999</v>
      </c>
      <c r="T3" s="21">
        <v>878775.8176249999</v>
      </c>
      <c r="U3" s="21">
        <v>2039180.0287549999</v>
      </c>
      <c r="V3" s="21">
        <v>4327778.341365</v>
      </c>
    </row>
    <row r="4" spans="1:22" ht="15">
      <c r="A4" s="11" t="s">
        <v>15</v>
      </c>
      <c r="B4" s="22" t="s">
        <v>20</v>
      </c>
      <c r="C4" s="22" t="s">
        <v>20</v>
      </c>
      <c r="D4" s="22" t="s">
        <v>20</v>
      </c>
      <c r="E4" s="22" t="s">
        <v>20</v>
      </c>
      <c r="F4" s="22" t="s">
        <v>20</v>
      </c>
      <c r="G4" s="22" t="s">
        <v>20</v>
      </c>
      <c r="H4" s="22" t="s">
        <v>20</v>
      </c>
      <c r="I4" s="22" t="s">
        <v>20</v>
      </c>
      <c r="J4" s="22" t="s">
        <v>20</v>
      </c>
      <c r="K4" s="22" t="s">
        <v>20</v>
      </c>
      <c r="L4" s="22" t="s">
        <v>20</v>
      </c>
      <c r="M4" s="22" t="s">
        <v>20</v>
      </c>
      <c r="N4" s="22" t="s">
        <v>20</v>
      </c>
      <c r="O4" s="22" t="s">
        <v>20</v>
      </c>
      <c r="P4" s="22" t="s">
        <v>20</v>
      </c>
      <c r="Q4" s="22" t="s">
        <v>20</v>
      </c>
      <c r="R4" s="22" t="s">
        <v>20</v>
      </c>
      <c r="S4" s="22" t="s">
        <v>20</v>
      </c>
      <c r="T4" s="22" t="s">
        <v>20</v>
      </c>
      <c r="U4" s="22" t="s">
        <v>20</v>
      </c>
      <c r="V4" s="22" t="s">
        <v>20</v>
      </c>
    </row>
    <row r="5" spans="1:22" ht="15">
      <c r="A5" s="11" t="s">
        <v>28</v>
      </c>
      <c r="B5" s="56">
        <v>687671.8366319999</v>
      </c>
      <c r="C5" s="56">
        <v>234713.66858</v>
      </c>
      <c r="D5" s="56">
        <v>2100071.140389</v>
      </c>
      <c r="E5" s="56">
        <v>306752.279032</v>
      </c>
      <c r="F5" s="56">
        <v>463489.47346799995</v>
      </c>
      <c r="G5" s="56">
        <v>2483791.577089</v>
      </c>
      <c r="H5" s="56">
        <v>140324.04291</v>
      </c>
      <c r="I5" s="56">
        <v>12071.788921</v>
      </c>
      <c r="J5" s="56">
        <v>25740.078929</v>
      </c>
      <c r="K5" s="56" t="s">
        <v>12</v>
      </c>
      <c r="L5" s="75">
        <v>5903104.782369</v>
      </c>
      <c r="M5" s="75">
        <v>2661675.40873</v>
      </c>
      <c r="N5" s="75">
        <v>136122.72426</v>
      </c>
      <c r="O5" s="75">
        <v>1684392.673158</v>
      </c>
      <c r="P5" s="75">
        <v>7305308.886202</v>
      </c>
      <c r="Q5" s="75">
        <v>4468550.524931</v>
      </c>
      <c r="R5" s="75">
        <v>437553.333002</v>
      </c>
      <c r="S5" s="75">
        <v>1557792.937838</v>
      </c>
      <c r="T5" s="75">
        <v>65036.412701999994</v>
      </c>
      <c r="U5" s="75">
        <v>150883.357117</v>
      </c>
      <c r="V5" s="75">
        <v>725455.695691</v>
      </c>
    </row>
    <row r="6" spans="1:22" ht="23.25">
      <c r="A6" s="11" t="s">
        <v>16</v>
      </c>
      <c r="B6" s="19" t="s">
        <v>79</v>
      </c>
      <c r="C6" s="19" t="s">
        <v>79</v>
      </c>
      <c r="D6" s="19" t="s">
        <v>79</v>
      </c>
      <c r="E6" s="19" t="s">
        <v>79</v>
      </c>
      <c r="F6" s="19" t="s">
        <v>79</v>
      </c>
      <c r="G6" s="19" t="s">
        <v>79</v>
      </c>
      <c r="H6" s="19" t="s">
        <v>79</v>
      </c>
      <c r="I6" s="19" t="s">
        <v>79</v>
      </c>
      <c r="J6" s="19" t="s">
        <v>79</v>
      </c>
      <c r="K6" s="19" t="s">
        <v>88</v>
      </c>
      <c r="L6" s="76" t="s">
        <v>88</v>
      </c>
      <c r="M6" s="76" t="s">
        <v>88</v>
      </c>
      <c r="N6" s="76" t="s">
        <v>88</v>
      </c>
      <c r="O6" s="76" t="s">
        <v>88</v>
      </c>
      <c r="P6" s="76" t="s">
        <v>88</v>
      </c>
      <c r="Q6" s="76" t="s">
        <v>88</v>
      </c>
      <c r="R6" s="76" t="s">
        <v>88</v>
      </c>
      <c r="S6" s="76" t="s">
        <v>88</v>
      </c>
      <c r="T6" s="76" t="s">
        <v>88</v>
      </c>
      <c r="U6" s="76" t="s">
        <v>88</v>
      </c>
      <c r="V6" s="76" t="s">
        <v>88</v>
      </c>
    </row>
    <row r="7" spans="1:22" s="32" customFormat="1" ht="119.25" customHeight="1">
      <c r="A7" s="20" t="s">
        <v>17</v>
      </c>
      <c r="B7" s="19" t="s">
        <v>80</v>
      </c>
      <c r="C7" s="19" t="s">
        <v>81</v>
      </c>
      <c r="D7" s="19" t="s">
        <v>81</v>
      </c>
      <c r="E7" s="19" t="s">
        <v>82</v>
      </c>
      <c r="F7" s="19" t="s">
        <v>83</v>
      </c>
      <c r="G7" s="19" t="s">
        <v>84</v>
      </c>
      <c r="H7" s="19" t="s">
        <v>85</v>
      </c>
      <c r="I7" s="19" t="s">
        <v>85</v>
      </c>
      <c r="J7" s="19" t="s">
        <v>87</v>
      </c>
      <c r="K7" s="19" t="s">
        <v>97</v>
      </c>
      <c r="L7" s="76" t="s">
        <v>120</v>
      </c>
      <c r="M7" s="76" t="s">
        <v>89</v>
      </c>
      <c r="N7" s="76" t="s">
        <v>98</v>
      </c>
      <c r="O7" s="76" t="s">
        <v>90</v>
      </c>
      <c r="P7" s="76" t="s">
        <v>91</v>
      </c>
      <c r="Q7" s="76" t="s">
        <v>92</v>
      </c>
      <c r="R7" s="76" t="s">
        <v>99</v>
      </c>
      <c r="S7" s="76" t="s">
        <v>93</v>
      </c>
      <c r="T7" s="76" t="s">
        <v>100</v>
      </c>
      <c r="U7" s="76" t="s">
        <v>95</v>
      </c>
      <c r="V7" s="76" t="s">
        <v>96</v>
      </c>
    </row>
    <row r="8" spans="1:22" ht="33.75">
      <c r="A8" s="20" t="s">
        <v>18</v>
      </c>
      <c r="B8" s="19" t="s">
        <v>3</v>
      </c>
      <c r="C8" s="19" t="s">
        <v>3</v>
      </c>
      <c r="D8" s="19" t="s">
        <v>3</v>
      </c>
      <c r="E8" s="19" t="s">
        <v>3</v>
      </c>
      <c r="F8" s="19" t="s">
        <v>3</v>
      </c>
      <c r="G8" s="19" t="s">
        <v>3</v>
      </c>
      <c r="H8" s="19" t="s">
        <v>3</v>
      </c>
      <c r="I8" s="19" t="s">
        <v>3</v>
      </c>
      <c r="J8" s="19" t="s">
        <v>3</v>
      </c>
      <c r="K8" s="19" t="s">
        <v>3</v>
      </c>
      <c r="L8" s="19" t="s">
        <v>3</v>
      </c>
      <c r="M8" s="19" t="s">
        <v>3</v>
      </c>
      <c r="N8" s="19" t="s">
        <v>3</v>
      </c>
      <c r="O8" s="19" t="s">
        <v>3</v>
      </c>
      <c r="P8" s="19" t="s">
        <v>3</v>
      </c>
      <c r="Q8" s="19" t="s">
        <v>3</v>
      </c>
      <c r="R8" s="19" t="s">
        <v>3</v>
      </c>
      <c r="S8" s="19" t="s">
        <v>3</v>
      </c>
      <c r="T8" s="19" t="s">
        <v>3</v>
      </c>
      <c r="U8" s="19" t="s">
        <v>3</v>
      </c>
      <c r="V8" s="19" t="s">
        <v>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6.8515625" style="0" customWidth="1"/>
    <col min="2" max="2" width="14.140625" style="0" customWidth="1"/>
    <col min="3" max="3" width="12.00390625" style="0" customWidth="1"/>
    <col min="4" max="4" width="14.00390625" style="0" customWidth="1"/>
    <col min="5" max="5" width="13.57421875" style="0" customWidth="1"/>
    <col min="6" max="6" width="15.00390625" style="0" customWidth="1"/>
    <col min="7" max="7" width="16.28125" style="0" customWidth="1"/>
    <col min="8" max="8" width="13.7109375" style="0" customWidth="1"/>
    <col min="9" max="9" width="14.8515625" style="0" customWidth="1"/>
    <col min="10" max="10" width="14.421875" style="0" customWidth="1"/>
  </cols>
  <sheetData>
    <row r="1" ht="15">
      <c r="A1" s="16" t="s">
        <v>2</v>
      </c>
    </row>
    <row r="2" spans="1:10" ht="22.5">
      <c r="A2" s="11" t="s">
        <v>32</v>
      </c>
      <c r="B2" s="17">
        <v>0</v>
      </c>
      <c r="C2" s="17" t="s">
        <v>20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</row>
    <row r="3" spans="1:10" s="32" customFormat="1" ht="43.5" customHeight="1">
      <c r="A3" s="10" t="s">
        <v>31</v>
      </c>
      <c r="B3" s="19" t="s">
        <v>121</v>
      </c>
      <c r="C3" s="19" t="s">
        <v>121</v>
      </c>
      <c r="D3" s="19" t="s">
        <v>121</v>
      </c>
      <c r="E3" s="19" t="s">
        <v>121</v>
      </c>
      <c r="F3" s="19" t="s">
        <v>121</v>
      </c>
      <c r="G3" s="19" t="s">
        <v>121</v>
      </c>
      <c r="H3" s="19" t="s">
        <v>121</v>
      </c>
      <c r="I3" s="19" t="s">
        <v>122</v>
      </c>
      <c r="J3" s="19" t="s">
        <v>122</v>
      </c>
    </row>
    <row r="4" spans="1:10" ht="15">
      <c r="A4" s="10" t="s">
        <v>30</v>
      </c>
      <c r="B4" s="23" t="s">
        <v>123</v>
      </c>
      <c r="C4" s="23" t="s">
        <v>123</v>
      </c>
      <c r="D4" s="23" t="s">
        <v>123</v>
      </c>
      <c r="E4" s="23" t="s">
        <v>123</v>
      </c>
      <c r="F4" s="23" t="s">
        <v>123</v>
      </c>
      <c r="G4" s="23" t="s">
        <v>123</v>
      </c>
      <c r="H4" s="23" t="s">
        <v>123</v>
      </c>
      <c r="I4" s="23" t="s">
        <v>123</v>
      </c>
      <c r="J4" s="23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2017-02-15T10:42:02Z</cp:lastPrinted>
  <dcterms:created xsi:type="dcterms:W3CDTF">2015-10-12T12:03:25Z</dcterms:created>
  <dcterms:modified xsi:type="dcterms:W3CDTF">2018-03-27T12:30:01Z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