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285" windowWidth="19320" windowHeight="9015" activeTab="0"/>
  </bookViews>
  <sheets>
    <sheet name="ПублПасп" sheetId="1" r:id="rId1"/>
    <sheet name="Застава" sheetId="2" r:id="rId2"/>
    <sheet name="Порука" sheetId="3" r:id="rId3"/>
    <sheet name="Торги" sheetId="4" r:id="rId4"/>
  </sheets>
  <externalReferences>
    <externalReference r:id="rId7"/>
  </externalReference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 refMode="R1C1"/>
</workbook>
</file>

<file path=xl/sharedStrings.xml><?xml version="1.0" encoding="utf-8"?>
<sst xmlns="http://schemas.openxmlformats.org/spreadsheetml/2006/main" count="147" uniqueCount="104">
  <si>
    <t>Порука</t>
  </si>
  <si>
    <t>Інше</t>
  </si>
  <si>
    <t>6.1. Застава*</t>
  </si>
  <si>
    <t>6.2.Порука*</t>
  </si>
  <si>
    <t>так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</si>
  <si>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</si>
  <si>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</si>
  <si>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</si>
  <si>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</si>
  <si>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</si>
  <si>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</si>
  <si>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</si>
  <si>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Дата оцінки активу</t>
  </si>
  <si>
    <t>6.1.2. Фактична адреса місцезнаходження об'єкта:</t>
  </si>
  <si>
    <t>6.1.4 Дата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</si>
  <si>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</si>
  <si>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</si>
  <si>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</si>
  <si>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 xml:space="preserve">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</si>
  <si>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</si>
  <si>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</si>
  <si>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</si>
  <si>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</si>
  <si>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</si>
  <si>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</si>
  <si>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</si>
  <si>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</si>
  <si>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Сума, в грн</t>
  </si>
  <si>
    <t>6.2.5. Заставна вартість після переоцінки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</si>
  <si>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</si>
  <si>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</si>
  <si>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</si>
  <si>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</si>
  <si>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</si>
  <si>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</si>
  <si>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</si>
  <si>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</si>
  <si>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</si>
  <si>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</si>
  <si>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</si>
  <si>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</si>
  <si>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</si>
  <si>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</si>
  <si>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</si>
  <si>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</si>
  <si>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</si>
  <si>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</si>
  <si>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</si>
  <si>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</si>
  <si>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</si>
  <si>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</si>
  <si>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</si>
  <si>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</si>
  <si>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</si>
  <si>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</si>
  <si>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</si>
  <si>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</si>
  <si>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</si>
  <si>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</si>
  <si>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</si>
  <si>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</si>
  <si>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</si>
  <si>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</si>
  <si>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</si>
  <si>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</si>
  <si>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</si>
  <si>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</si>
  <si>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</si>
  <si>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</si>
  <si>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r>
      <t xml:space="preserve">Оцінчна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</si>
  <si>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ПАТ "БАНК ФОРУМ"</t>
  </si>
  <si>
    <t>юридична особа</t>
  </si>
  <si>
    <t xml:space="preserve">Код КВЕД 01.24.0 РОЗВЕДЕННЯ ПТИЦІ (основний); 
</t>
  </si>
  <si>
    <t>Кредитна лінія</t>
  </si>
  <si>
    <t>ТОВ "ОФ "ДЕ ВІЗУ"</t>
  </si>
  <si>
    <t>ТБ «УКРАЇНСЬКА АГРОПРОМИСЛОВА»</t>
  </si>
  <si>
    <t>0026/08/08-KLMVI, 0027/08/08-KLMVI</t>
  </si>
  <si>
    <t xml:space="preserve">http://www.fg.gov.ua/not-paying/liquidation/52-forum/5648-28092016-7 </t>
  </si>
  <si>
    <t xml:space="preserve">http://www.fg.gov.ua/not-paying/liquidation/52-forum/8999-oholoshennia-pro-provedennia-vidkrytykh-torhiv-auktsionu-z-realizatsii-aktyviv-pat-bank-forum-na-elektronnomu-torhovomu-maidanchyku-tovarna-birzha-ukrayinska-ahropromyslova-2 </t>
  </si>
  <si>
    <t>11 217 136,07</t>
  </si>
  <si>
    <t xml:space="preserve">http://www.fg.gov.ua/not-paying/liquidation/52-forum/11680-28042017-18 </t>
  </si>
  <si>
    <t>10 095 422,46</t>
  </si>
  <si>
    <t xml:space="preserve">http://www.fg.gov.ua/not-paying/liquidation/52-forum/12465-19052017-405101 </t>
  </si>
  <si>
    <t>8 973 708,86</t>
  </si>
  <si>
    <t xml:space="preserve">http://www.fg.gov.ua/not-paying/liquidation/52-forum/12958-852 </t>
  </si>
  <si>
    <t>7 851 995,25</t>
  </si>
  <si>
    <t>http://www.fg.gov.ua/not-paying/liquidation/52-forum/13611-455</t>
  </si>
  <si>
    <t>порука фізичної особи</t>
  </si>
  <si>
    <t>солідарний боржник</t>
  </si>
  <si>
    <t xml:space="preserve"> Право вимоги на корпоративні права Позичальника  в розмірі 100% статутного фонду. Перехресна. </t>
  </si>
  <si>
    <t>Права вимоги за договором купівлі-продажу</t>
  </si>
  <si>
    <t>Одеська обл, р-н Комінтернівський, с.Першотравневе</t>
  </si>
  <si>
    <t>Одеська обл., Комінтернівський р-н., с.Першотравневе</t>
  </si>
  <si>
    <t>торги не відбулись</t>
  </si>
  <si>
    <t>ТОВ НВП "Інформаційні технології"</t>
  </si>
  <si>
    <t>http://www.fg.gov.ua/not-paying/liquidation/52-forum/23259-14462</t>
  </si>
  <si>
    <t>http://www.fg.gov.ua/not-paying/liquidation/52-forum/24325-asset-sell-id-532</t>
  </si>
  <si>
    <t>http://www.fg.gov.ua/not-paying/liquidation/52-forum/25903-asset-sell-id-86429</t>
  </si>
  <si>
    <t>http://www.fg.gov.ua/not-paying/liquidation/52-forum/27749-asset-sell-id-133418</t>
  </si>
  <si>
    <t xml:space="preserve"> -</t>
  </si>
  <si>
    <t>станом на 01.03.2018 року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</si>
  <si>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</si>
  <si>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</si>
  <si>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комісія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</si>
</sst>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[$-FC19]d\ mmmm\ yyyy\ &quot;г.&quot;"/>
    <numFmt numFmtId="186" formatCode="#,##0.00_ ;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d/m/yy;@"/>
    <numFmt numFmtId="192" formatCode="0.0%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sz val="10"/>
      <color indexed="8"/>
      <name val="Times New Roman"/>
      <family val="1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12"/>
      <color theme="3"/>
      <name val="Calibri"/>
      <family val="2"/>
    </font>
    <font>
      <sz val="10"/>
      <color theme="1"/>
      <name val="Times New Roman"/>
      <family val="1"/>
    </font>
    <font>
      <i/>
      <sz val="11"/>
      <color theme="1"/>
      <name val="Calibri"/>
      <family val="2"/>
    </font>
    <font>
      <sz val="12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4" fontId="0" fillId="0" borderId="10" xfId="0" applyNumberForma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50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50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177" fontId="50" fillId="0" borderId="10" xfId="0" applyNumberFormat="1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/>
      <protection/>
    </xf>
    <xf numFmtId="0" fontId="51" fillId="0" borderId="10" xfId="0" applyFont="1" applyBorder="1" applyAlignment="1" applyProtection="1">
      <alignment/>
      <protection/>
    </xf>
    <xf numFmtId="180" fontId="0" fillId="0" borderId="15" xfId="61" applyNumberFormat="1" applyFont="1" applyFill="1" applyBorder="1" applyAlignment="1" applyProtection="1">
      <alignment horizontal="right"/>
      <protection/>
    </xf>
    <xf numFmtId="0" fontId="0" fillId="0" borderId="15" xfId="0" applyFont="1" applyFill="1" applyBorder="1" applyAlignment="1" applyProtection="1">
      <alignment horizontal="center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0" fontId="40" fillId="0" borderId="10" xfId="0" applyFont="1" applyFill="1" applyBorder="1" applyAlignment="1" applyProtection="1">
      <alignment horizontal="left" vertical="center"/>
      <protection/>
    </xf>
    <xf numFmtId="0" fontId="40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0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36" fillId="34" borderId="10" xfId="43" applyFont="1" applyFill="1" applyBorder="1" applyAlignment="1" applyProtection="1">
      <alignment horizontal="center"/>
      <protection/>
    </xf>
    <xf numFmtId="0" fontId="36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0" fillId="33" borderId="10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 applyProtection="1">
      <alignment horizontal="left" vertical="center" wrapText="1"/>
      <protection/>
    </xf>
    <xf numFmtId="3" fontId="40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84" fontId="0" fillId="0" borderId="10" xfId="0" applyNumberFormat="1" applyBorder="1" applyAlignment="1">
      <alignment horizontal="right" wrapText="1"/>
    </xf>
    <xf numFmtId="180" fontId="0" fillId="0" borderId="10" xfId="61" applyNumberFormat="1" applyFont="1" applyBorder="1" applyAlignment="1">
      <alignment/>
    </xf>
    <xf numFmtId="9" fontId="0" fillId="0" borderId="10" xfId="58" applyFont="1" applyBorder="1" applyAlignment="1">
      <alignment/>
    </xf>
    <xf numFmtId="186" fontId="0" fillId="0" borderId="10" xfId="61" applyNumberFormat="1" applyFont="1" applyBorder="1" applyAlignment="1">
      <alignment/>
    </xf>
    <xf numFmtId="0" fontId="52" fillId="0" borderId="10" xfId="0" applyFont="1" applyBorder="1" applyAlignment="1">
      <alignment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36" fillId="0" borderId="0" xfId="43" applyAlignment="1" applyProtection="1">
      <alignment/>
      <protection/>
    </xf>
    <xf numFmtId="0" fontId="0" fillId="0" borderId="10" xfId="0" applyFont="1" applyBorder="1" applyAlignment="1">
      <alignment horizontal="right"/>
    </xf>
    <xf numFmtId="0" fontId="0" fillId="0" borderId="0" xfId="0" applyFill="1" applyAlignment="1">
      <alignment/>
    </xf>
    <xf numFmtId="1" fontId="0" fillId="0" borderId="10" xfId="0" applyNumberFormat="1" applyFont="1" applyFill="1" applyBorder="1" applyAlignment="1" applyProtection="1">
      <alignment horizontal="center"/>
      <protection/>
    </xf>
    <xf numFmtId="9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192" fontId="0" fillId="0" borderId="15" xfId="0" applyNumberFormat="1" applyFont="1" applyFill="1" applyBorder="1" applyAlignment="1" applyProtection="1">
      <alignment horizontal="center"/>
      <protection/>
    </xf>
    <xf numFmtId="192" fontId="0" fillId="0" borderId="10" xfId="0" applyNumberFormat="1" applyFont="1" applyFill="1" applyBorder="1" applyAlignment="1" applyProtection="1">
      <alignment horizontal="center"/>
      <protection/>
    </xf>
    <xf numFmtId="14" fontId="40" fillId="0" borderId="10" xfId="0" applyNumberFormat="1" applyFont="1" applyFill="1" applyBorder="1" applyAlignment="1" applyProtection="1">
      <alignment horizontal="center" wrapText="1"/>
      <protection/>
    </xf>
    <xf numFmtId="0" fontId="40" fillId="0" borderId="10" xfId="0" applyFont="1" applyFill="1" applyBorder="1" applyAlignment="1" applyProtection="1">
      <alignment horizontal="center"/>
      <protection/>
    </xf>
    <xf numFmtId="0" fontId="40" fillId="0" borderId="10" xfId="0" applyFont="1" applyFill="1" applyBorder="1" applyAlignment="1">
      <alignment/>
    </xf>
    <xf numFmtId="180" fontId="40" fillId="0" borderId="10" xfId="61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1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/>
    </xf>
    <xf numFmtId="0" fontId="40" fillId="0" borderId="0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/>
    </xf>
    <xf numFmtId="0" fontId="29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50" fillId="0" borderId="10" xfId="0" applyFont="1" applyBorder="1" applyAlignment="1">
      <alignment horizontal="center" vertical="center" wrapText="1"/>
    </xf>
    <xf numFmtId="177" fontId="50" fillId="0" borderId="10" xfId="0" applyNumberFormat="1" applyFont="1" applyBorder="1" applyAlignment="1">
      <alignment horizontal="center" vertical="center" wrapText="1"/>
    </xf>
    <xf numFmtId="14" fontId="50" fillId="0" borderId="10" xfId="0" applyNumberFormat="1" applyFont="1" applyBorder="1" applyAlignment="1">
      <alignment horizontal="center" vertical="center" wrapText="1"/>
    </xf>
    <xf numFmtId="186" fontId="50" fillId="0" borderId="10" xfId="0" applyNumberFormat="1" applyFont="1" applyBorder="1" applyAlignment="1">
      <alignment horizontal="center" vertical="center" wrapText="1"/>
    </xf>
    <xf numFmtId="4" fontId="0" fillId="0" borderId="15" xfId="0" applyNumberFormat="1" applyFont="1" applyFill="1" applyBorder="1" applyAlignment="1" applyProtection="1">
      <alignment horizontal="right"/>
      <protection/>
    </xf>
    <xf numFmtId="4" fontId="0" fillId="0" borderId="10" xfId="61" applyNumberFormat="1" applyFont="1" applyBorder="1" applyAlignment="1" applyProtection="1">
      <alignment horizontal="center" wrapText="1"/>
      <protection/>
    </xf>
    <xf numFmtId="4" fontId="53" fillId="0" borderId="10" xfId="0" applyNumberFormat="1" applyFont="1" applyFill="1" applyBorder="1" applyAlignment="1" applyProtection="1">
      <alignment vertical="center"/>
      <protection locked="0"/>
    </xf>
    <xf numFmtId="4" fontId="40" fillId="0" borderId="10" xfId="0" applyNumberFormat="1" applyFont="1" applyFill="1" applyBorder="1" applyAlignment="1">
      <alignment horizontal="right" wrapText="1"/>
    </xf>
    <xf numFmtId="14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 horizontal="center"/>
    </xf>
    <xf numFmtId="0" fontId="40" fillId="33" borderId="18" xfId="0" applyFont="1" applyFill="1" applyBorder="1" applyAlignment="1" applyProtection="1">
      <alignment horizontal="center" vertical="center" wrapText="1"/>
      <protection/>
    </xf>
    <xf numFmtId="0" fontId="40" fillId="33" borderId="13" xfId="0" applyFont="1" applyFill="1" applyBorder="1" applyAlignment="1" applyProtection="1">
      <alignment horizontal="center" vertical="center" wrapText="1"/>
      <protection/>
    </xf>
    <xf numFmtId="0" fontId="40" fillId="0" borderId="19" xfId="0" applyFont="1" applyBorder="1" applyAlignment="1" applyProtection="1">
      <alignment horizontal="left" vertical="center" wrapText="1"/>
      <protection/>
    </xf>
    <xf numFmtId="0" fontId="40" fillId="0" borderId="15" xfId="0" applyFont="1" applyBorder="1" applyAlignment="1" applyProtection="1">
      <alignment horizontal="left" vertical="center" wrapText="1"/>
      <protection/>
    </xf>
    <xf numFmtId="0" fontId="40" fillId="0" borderId="18" xfId="0" applyFont="1" applyFill="1" applyBorder="1" applyAlignment="1" applyProtection="1">
      <alignment horizontal="left" vertical="center" wrapText="1"/>
      <protection/>
    </xf>
    <xf numFmtId="0" fontId="40" fillId="0" borderId="12" xfId="0" applyFont="1" applyFill="1" applyBorder="1" applyAlignment="1" applyProtection="1">
      <alignment horizontal="left" vertical="center" wrapText="1"/>
      <protection/>
    </xf>
    <xf numFmtId="0" fontId="40" fillId="0" borderId="13" xfId="0" applyFont="1" applyFill="1" applyBorder="1" applyAlignment="1" applyProtection="1">
      <alignment horizontal="left" vertical="center" wrapText="1"/>
      <protection/>
    </xf>
    <xf numFmtId="0" fontId="40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28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0" fillId="33" borderId="18" xfId="0" applyFont="1" applyFill="1" applyBorder="1" applyAlignment="1" applyProtection="1">
      <alignment horizontal="center" vertical="center"/>
      <protection/>
    </xf>
    <xf numFmtId="0" fontId="40" fillId="33" borderId="13" xfId="0" applyFont="1" applyFill="1" applyBorder="1" applyAlignment="1" applyProtection="1">
      <alignment horizontal="center" vertical="center"/>
      <protection/>
    </xf>
    <xf numFmtId="14" fontId="0" fillId="0" borderId="18" xfId="0" applyNumberFormat="1" applyFont="1" applyFill="1" applyBorder="1" applyAlignment="1" applyProtection="1">
      <alignment horizontal="center"/>
      <protection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 applyProtection="1">
      <alignment horizontal="center"/>
      <protection/>
    </xf>
    <xf numFmtId="0" fontId="0" fillId="0" borderId="20" xfId="0" applyBorder="1" applyAlignment="1">
      <alignment horizontal="center"/>
    </xf>
    <xf numFmtId="0" fontId="51" fillId="0" borderId="21" xfId="0" applyFont="1" applyBorder="1" applyAlignment="1">
      <alignment horizontal="center" wrapText="1"/>
    </xf>
    <xf numFmtId="0" fontId="51" fillId="0" borderId="22" xfId="0" applyFont="1" applyBorder="1" applyAlignment="1">
      <alignment wrapText="1"/>
    </xf>
    <xf numFmtId="0" fontId="51" fillId="0" borderId="16" xfId="0" applyFont="1" applyBorder="1" applyAlignment="1">
      <alignment wrapText="1"/>
    </xf>
    <xf numFmtId="0" fontId="51" fillId="0" borderId="23" xfId="0" applyFont="1" applyBorder="1" applyAlignment="1">
      <alignment wrapText="1"/>
    </xf>
    <xf numFmtId="0" fontId="51" fillId="0" borderId="24" xfId="0" applyFont="1" applyBorder="1" applyAlignment="1">
      <alignment wrapText="1"/>
    </xf>
    <xf numFmtId="0" fontId="51" fillId="0" borderId="20" xfId="0" applyFont="1" applyBorder="1" applyAlignment="1">
      <alignment wrapText="1"/>
    </xf>
    <xf numFmtId="14" fontId="51" fillId="0" borderId="21" xfId="0" applyNumberFormat="1" applyFont="1" applyBorder="1" applyAlignment="1" applyProtection="1">
      <alignment horizontal="left"/>
      <protection/>
    </xf>
    <xf numFmtId="14" fontId="51" fillId="0" borderId="22" xfId="0" applyNumberFormat="1" applyFont="1" applyBorder="1" applyAlignment="1" applyProtection="1">
      <alignment horizontal="left"/>
      <protection/>
    </xf>
    <xf numFmtId="0" fontId="54" fillId="0" borderId="22" xfId="0" applyFont="1" applyBorder="1" applyAlignment="1" applyProtection="1">
      <alignment horizontal="left"/>
      <protection/>
    </xf>
    <xf numFmtId="0" fontId="54" fillId="0" borderId="16" xfId="0" applyFont="1" applyBorder="1" applyAlignment="1" applyProtection="1">
      <alignment horizontal="left"/>
      <protection/>
    </xf>
    <xf numFmtId="0" fontId="40" fillId="33" borderId="14" xfId="0" applyFont="1" applyFill="1" applyBorder="1" applyAlignment="1" applyProtection="1">
      <alignment horizontal="center"/>
      <protection/>
    </xf>
    <xf numFmtId="0" fontId="40" fillId="33" borderId="19" xfId="0" applyFont="1" applyFill="1" applyBorder="1" applyAlignment="1" applyProtection="1">
      <alignment horizontal="center"/>
      <protection/>
    </xf>
    <xf numFmtId="0" fontId="40" fillId="33" borderId="15" xfId="0" applyFont="1" applyFill="1" applyBorder="1" applyAlignment="1" applyProtection="1">
      <alignment horizontal="center"/>
      <protection/>
    </xf>
    <xf numFmtId="0" fontId="40" fillId="33" borderId="10" xfId="0" applyFont="1" applyFill="1" applyBorder="1" applyAlignment="1" applyProtection="1">
      <alignment horizontal="center"/>
      <protection/>
    </xf>
    <xf numFmtId="0" fontId="40" fillId="0" borderId="14" xfId="0" applyFont="1" applyFill="1" applyBorder="1" applyAlignment="1" applyProtection="1">
      <alignment wrapText="1"/>
      <protection/>
    </xf>
    <xf numFmtId="0" fontId="40" fillId="0" borderId="14" xfId="0" applyFont="1" applyBorder="1" applyAlignment="1" applyProtection="1">
      <alignment horizontal="left" vertical="center" wrapText="1"/>
      <protection/>
    </xf>
    <xf numFmtId="179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0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0" fillId="33" borderId="14" xfId="0" applyFont="1" applyFill="1" applyBorder="1" applyAlignment="1">
      <alignment horizontal="center"/>
    </xf>
    <xf numFmtId="0" fontId="40" fillId="33" borderId="19" xfId="0" applyFont="1" applyFill="1" applyBorder="1" applyAlignment="1">
      <alignment horizontal="center"/>
    </xf>
    <xf numFmtId="0" fontId="40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2507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40;&#1057;&#1055;&#1054;&#1056;&#1058;%20&#1050;&#1054;&#1052;&#1030;&#1053;&#1058;&#1045;&#1056;&#1053;&#1030;&#1042;&#1057;&#1068;&#1050;&#1040;%20&#1055;&#1058;&#1040;&#1061;&#1054;&#1060;&#1040;&#1041;&#1056;&#1048;&#1050;&#1040;_&#1052;&#1072;&#1082;&#1072;&#1088;&#1077;&#1085;&#1082;&#1086;%20&#1087;&#1086;&#1076;.&#1085;&#1072;%20&#1060;&#1086;&#1085;&#107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."/>
      <sheetName val="5.2"/>
      <sheetName val="5.3"/>
      <sheetName val="5.4"/>
      <sheetName val="ПублПасп"/>
      <sheetName val="Застава"/>
      <sheetName val="Порука"/>
      <sheetName val="КВЕД"/>
    </sheetNames>
    <sheetDataSet>
      <sheetData sheetId="0">
        <row r="34">
          <cell r="D34">
            <v>51590941.55</v>
          </cell>
          <cell r="E34">
            <v>1928452.24</v>
          </cell>
          <cell r="F34">
            <v>10385983.67</v>
          </cell>
          <cell r="G34">
            <v>100547.76</v>
          </cell>
        </row>
        <row r="36">
          <cell r="D36">
            <v>18087774.79</v>
          </cell>
          <cell r="E36">
            <v>148948.11004280686</v>
          </cell>
          <cell r="F36">
            <v>3733048.65</v>
          </cell>
          <cell r="G36">
            <v>27268.55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g.gov.ua/not-paying/liquidation/52-forum/5648-28092016-7" TargetMode="External" /><Relationship Id="rId2" Type="http://schemas.openxmlformats.org/officeDocument/2006/relationships/hyperlink" Target="http://www.fg.gov.ua/not-paying/liquidation/52-forum/8999-oholoshennia-pro-provedennia-vidkrytykh-torhiv-auktsionu-z-realizatsii-aktyviv-pat-bank-forum-na-elektronnomu-torhovomu-maidanchyku-tovarna-birzha-ukrayinska-ahropromyslova-2" TargetMode="External" /><Relationship Id="rId3" Type="http://schemas.openxmlformats.org/officeDocument/2006/relationships/hyperlink" Target="http://www.fg.gov.ua/not-paying/liquidation/52-forum/11680-28042017-18" TargetMode="External" /><Relationship Id="rId4" Type="http://schemas.openxmlformats.org/officeDocument/2006/relationships/hyperlink" Target="http://www.fg.gov.ua/not-paying/liquidation/52-forum/12465-19052017-405101" TargetMode="External" /><Relationship Id="rId5" Type="http://schemas.openxmlformats.org/officeDocument/2006/relationships/hyperlink" Target="http://www.fg.gov.ua/not-paying/liquidation/52-forum/12958-852" TargetMode="External" /><Relationship Id="rId6" Type="http://schemas.openxmlformats.org/officeDocument/2006/relationships/hyperlink" Target="http://www.fg.gov.ua/not-paying/liquidation/52-forum/13611-455" TargetMode="External" /><Relationship Id="rId7" Type="http://schemas.openxmlformats.org/officeDocument/2006/relationships/hyperlink" Target="http://www.fg.gov.ua/not-paying/liquidation/52-forum/23259-14462" TargetMode="External" /><Relationship Id="rId8" Type="http://schemas.openxmlformats.org/officeDocument/2006/relationships/hyperlink" Target="http://www.fg.gov.ua/not-paying/liquidation/52-forum/27749-asset-sell-id-133418" TargetMode="External" /><Relationship Id="rId9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3"/>
  <sheetViews>
    <sheetView tabSelected="1" zoomScale="115" zoomScaleNormal="115" zoomScalePageLayoutView="0" workbookViewId="0" topLeftCell="A1">
      <selection activeCell="N8" sqref="N8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25.710937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103" t="s">
        <v>6</v>
      </c>
      <c r="C1" s="104"/>
      <c r="D1" s="104"/>
      <c r="E1" s="104"/>
      <c r="F1" s="104"/>
      <c r="G1" s="104"/>
      <c r="H1" s="104"/>
      <c r="I1" s="104"/>
      <c r="J1" s="105"/>
      <c r="K1" s="5"/>
      <c r="L1" s="5"/>
      <c r="M1" s="5"/>
    </row>
    <row r="2" spans="1:13" ht="15">
      <c r="A2" s="4"/>
      <c r="B2" s="106"/>
      <c r="C2" s="107"/>
      <c r="D2" s="107"/>
      <c r="E2" s="107"/>
      <c r="F2" s="107"/>
      <c r="G2" s="107"/>
      <c r="H2" s="107"/>
      <c r="I2" s="107"/>
      <c r="J2" s="108"/>
      <c r="K2" s="5"/>
      <c r="L2" s="5"/>
      <c r="M2" s="5"/>
    </row>
    <row r="3" spans="1:13" ht="15.75">
      <c r="A3" s="4"/>
      <c r="B3" s="23" t="s">
        <v>7</v>
      </c>
      <c r="C3" s="109" t="s">
        <v>100</v>
      </c>
      <c r="D3" s="110"/>
      <c r="E3" s="111"/>
      <c r="F3" s="111"/>
      <c r="G3" s="111"/>
      <c r="H3" s="111"/>
      <c r="I3" s="111"/>
      <c r="J3" s="112"/>
      <c r="K3" s="5"/>
      <c r="L3" s="5"/>
      <c r="M3" s="5"/>
    </row>
    <row r="4" spans="1:13" ht="15">
      <c r="A4" s="4"/>
      <c r="B4" s="113" t="s">
        <v>32</v>
      </c>
      <c r="C4" s="114"/>
      <c r="D4" s="6"/>
      <c r="E4" s="115" t="s">
        <v>34</v>
      </c>
      <c r="F4" s="116"/>
      <c r="G4" s="116"/>
      <c r="H4" s="116"/>
      <c r="I4" s="116"/>
      <c r="J4" s="116"/>
      <c r="K4" s="5"/>
      <c r="L4" s="5"/>
      <c r="M4" s="5"/>
    </row>
    <row r="5" spans="1:10" ht="15">
      <c r="A5" s="4"/>
      <c r="B5" s="28" t="s">
        <v>59</v>
      </c>
      <c r="C5" s="22" t="s">
        <v>70</v>
      </c>
      <c r="D5" s="7"/>
      <c r="E5" s="91" t="s">
        <v>36</v>
      </c>
      <c r="F5" s="93"/>
      <c r="G5" s="123" t="s">
        <v>73</v>
      </c>
      <c r="H5" s="93"/>
      <c r="I5" s="94" t="s">
        <v>64</v>
      </c>
      <c r="J5" s="119" t="s">
        <v>4</v>
      </c>
    </row>
    <row r="6" spans="1:10" ht="30">
      <c r="A6" s="4"/>
      <c r="B6" s="29" t="s">
        <v>60</v>
      </c>
      <c r="C6" s="53" t="s">
        <v>76</v>
      </c>
      <c r="D6" s="7"/>
      <c r="E6" s="117" t="s">
        <v>66</v>
      </c>
      <c r="F6" s="92"/>
      <c r="G6" s="93"/>
      <c r="H6" s="78">
        <f>H11+I11+H12*L12+I12*L12+H13+I13+H14*L12+I14*L12+H15</f>
        <v>143226335.17991567</v>
      </c>
      <c r="I6" s="95"/>
      <c r="J6" s="120"/>
    </row>
    <row r="7" spans="1:10" ht="15">
      <c r="A7" s="4"/>
      <c r="B7" s="29" t="s">
        <v>61</v>
      </c>
      <c r="C7" s="22" t="s">
        <v>71</v>
      </c>
      <c r="D7" s="7"/>
      <c r="E7" s="91" t="s">
        <v>37</v>
      </c>
      <c r="F7" s="92"/>
      <c r="G7" s="93"/>
      <c r="H7" s="24">
        <v>2708</v>
      </c>
      <c r="I7" s="95"/>
      <c r="J7" s="121"/>
    </row>
    <row r="8" spans="1:10" ht="60">
      <c r="A8" s="4"/>
      <c r="B8" s="29" t="s">
        <v>62</v>
      </c>
      <c r="C8" s="53" t="s">
        <v>72</v>
      </c>
      <c r="D8" s="7"/>
      <c r="E8" s="91" t="s">
        <v>53</v>
      </c>
      <c r="F8" s="92"/>
      <c r="G8" s="93"/>
      <c r="H8" s="30" t="s">
        <v>4</v>
      </c>
      <c r="I8" s="96"/>
      <c r="J8" s="122"/>
    </row>
    <row r="9" spans="1:10" ht="36" customHeight="1">
      <c r="A9" s="4"/>
      <c r="B9" s="29" t="s">
        <v>65</v>
      </c>
      <c r="C9" s="22" t="s">
        <v>4</v>
      </c>
      <c r="D9" s="7"/>
      <c r="E9" s="84" t="s">
        <v>54</v>
      </c>
      <c r="F9" s="84" t="s">
        <v>55</v>
      </c>
      <c r="G9" s="97" t="s">
        <v>8</v>
      </c>
      <c r="H9" s="84" t="s">
        <v>101</v>
      </c>
      <c r="I9" s="84" t="s">
        <v>102</v>
      </c>
      <c r="J9" s="84" t="s">
        <v>9</v>
      </c>
    </row>
    <row r="10" spans="1:10" ht="31.5" customHeight="1">
      <c r="A10" s="4"/>
      <c r="B10" s="88" t="s">
        <v>63</v>
      </c>
      <c r="C10" s="131" t="s">
        <v>92</v>
      </c>
      <c r="D10" s="7"/>
      <c r="E10" s="85"/>
      <c r="F10" s="85"/>
      <c r="G10" s="98"/>
      <c r="H10" s="85"/>
      <c r="I10" s="85"/>
      <c r="J10" s="85"/>
    </row>
    <row r="11" spans="1:10" ht="15">
      <c r="A11" s="4"/>
      <c r="B11" s="89"/>
      <c r="C11" s="132"/>
      <c r="D11" s="7"/>
      <c r="E11" s="101">
        <v>39674</v>
      </c>
      <c r="F11" s="99">
        <v>40524</v>
      </c>
      <c r="G11" s="25">
        <v>980</v>
      </c>
      <c r="H11" s="79">
        <f>'[1]5.1.'!D34</f>
        <v>51590941.55</v>
      </c>
      <c r="I11" s="79">
        <f>'[1]5.1.'!D36</f>
        <v>18087774.79</v>
      </c>
      <c r="J11" s="26">
        <v>0.17</v>
      </c>
    </row>
    <row r="12" spans="1:12" ht="15">
      <c r="A12" s="4"/>
      <c r="B12" s="89"/>
      <c r="C12" s="132"/>
      <c r="D12" s="12"/>
      <c r="E12" s="102"/>
      <c r="F12" s="100"/>
      <c r="G12" s="25">
        <v>840</v>
      </c>
      <c r="H12" s="79">
        <f>IF('[1]5.1.'!E34=0," ",'[1]5.1.'!E34)</f>
        <v>1928452.24</v>
      </c>
      <c r="I12" s="79">
        <f>IF('[1]5.1.'!E36=0," ",'[1]5.1.'!E36)</f>
        <v>148948.11004280686</v>
      </c>
      <c r="J12" s="60">
        <v>0.135</v>
      </c>
      <c r="L12">
        <v>26.948185</v>
      </c>
    </row>
    <row r="13" spans="1:10" ht="15">
      <c r="A13" s="4"/>
      <c r="B13" s="90"/>
      <c r="C13" s="133"/>
      <c r="D13" s="12"/>
      <c r="E13" s="82">
        <v>39674</v>
      </c>
      <c r="F13" s="82">
        <v>40524</v>
      </c>
      <c r="G13" s="57">
        <v>980</v>
      </c>
      <c r="H13" s="79">
        <f>IF('[1]5.1.'!F34=0," ",'[1]5.1.'!F34)</f>
        <v>10385983.67</v>
      </c>
      <c r="I13" s="79">
        <f>IF('[1]5.1.'!F36=0," ",'[1]5.1.'!F36)</f>
        <v>3733048.65</v>
      </c>
      <c r="J13" s="58">
        <v>0.17</v>
      </c>
    </row>
    <row r="14" spans="1:12" ht="15">
      <c r="A14" s="4"/>
      <c r="B14" s="31"/>
      <c r="C14" s="32"/>
      <c r="D14" s="12"/>
      <c r="E14" s="83"/>
      <c r="F14" s="83"/>
      <c r="G14" s="59">
        <v>840</v>
      </c>
      <c r="H14" s="79">
        <f>'[1]5.1.'!G34</f>
        <v>100547.76</v>
      </c>
      <c r="I14" s="79">
        <f>'[1]5.1.'!G36</f>
        <v>27268.55</v>
      </c>
      <c r="J14" s="61">
        <v>0.135</v>
      </c>
      <c r="L14">
        <v>26.948185</v>
      </c>
    </row>
    <row r="15" spans="1:10" ht="15">
      <c r="A15" s="4"/>
      <c r="B15" s="31"/>
      <c r="C15" s="32"/>
      <c r="D15" s="12"/>
      <c r="E15" s="71" t="s">
        <v>103</v>
      </c>
      <c r="F15" s="71"/>
      <c r="G15" s="59">
        <v>980</v>
      </c>
      <c r="H15" s="79">
        <v>2000</v>
      </c>
      <c r="I15" s="79"/>
      <c r="J15" s="61"/>
    </row>
    <row r="16" spans="1:10" ht="15">
      <c r="A16" s="4"/>
      <c r="B16" s="113" t="s">
        <v>33</v>
      </c>
      <c r="C16" s="115"/>
      <c r="D16" s="33"/>
      <c r="E16" s="128" t="s">
        <v>35</v>
      </c>
      <c r="F16" s="129"/>
      <c r="G16" s="129"/>
      <c r="H16" s="129"/>
      <c r="I16" s="129"/>
      <c r="J16" s="130"/>
    </row>
    <row r="17" spans="1:10" ht="30">
      <c r="A17" s="4"/>
      <c r="B17" s="34" t="s">
        <v>31</v>
      </c>
      <c r="C17" s="41" t="s">
        <v>5</v>
      </c>
      <c r="D17" s="8"/>
      <c r="E17" s="126" t="s">
        <v>46</v>
      </c>
      <c r="F17" s="127"/>
      <c r="G17" s="43" t="s">
        <v>56</v>
      </c>
      <c r="H17" s="43" t="s">
        <v>57</v>
      </c>
      <c r="I17" s="43" t="s">
        <v>10</v>
      </c>
      <c r="J17" s="35"/>
    </row>
    <row r="18" spans="1:10" ht="16.5" customHeight="1">
      <c r="A18" s="4"/>
      <c r="B18" s="34" t="s">
        <v>47</v>
      </c>
      <c r="C18" s="42">
        <v>40819</v>
      </c>
      <c r="D18" s="9"/>
      <c r="E18" s="86" t="s">
        <v>38</v>
      </c>
      <c r="F18" s="87"/>
      <c r="G18" s="80"/>
      <c r="H18" s="80"/>
      <c r="I18" s="36" t="s">
        <v>11</v>
      </c>
      <c r="J18" s="37" t="s">
        <v>0</v>
      </c>
    </row>
    <row r="19" spans="1:10" ht="15">
      <c r="A19" s="4"/>
      <c r="B19" s="34" t="s">
        <v>48</v>
      </c>
      <c r="C19" s="42">
        <v>40871</v>
      </c>
      <c r="D19" s="9"/>
      <c r="E19" s="86" t="s">
        <v>39</v>
      </c>
      <c r="F19" s="87"/>
      <c r="G19" s="80"/>
      <c r="H19" s="80"/>
      <c r="I19" s="36" t="s">
        <v>11</v>
      </c>
      <c r="J19" s="37" t="s">
        <v>0</v>
      </c>
    </row>
    <row r="20" spans="1:10" ht="15">
      <c r="A20" s="4"/>
      <c r="B20" s="34" t="s">
        <v>49</v>
      </c>
      <c r="C20" s="42">
        <v>41171</v>
      </c>
      <c r="D20" s="9"/>
      <c r="E20" s="86" t="s">
        <v>40</v>
      </c>
      <c r="F20" s="87"/>
      <c r="G20" s="80"/>
      <c r="H20" s="80"/>
      <c r="I20" s="36" t="s">
        <v>11</v>
      </c>
      <c r="J20" s="37" t="s">
        <v>0</v>
      </c>
    </row>
    <row r="21" spans="1:10" ht="15">
      <c r="A21" s="4"/>
      <c r="B21" s="34" t="s">
        <v>50</v>
      </c>
      <c r="C21" s="41" t="s">
        <v>4</v>
      </c>
      <c r="D21" s="9"/>
      <c r="E21" s="86" t="s">
        <v>41</v>
      </c>
      <c r="F21" s="87"/>
      <c r="G21" s="80"/>
      <c r="H21" s="80"/>
      <c r="I21" s="36" t="s">
        <v>11</v>
      </c>
      <c r="J21" s="37" t="s">
        <v>0</v>
      </c>
    </row>
    <row r="22" spans="1:10" ht="15">
      <c r="A22" s="4"/>
      <c r="B22" s="34" t="s">
        <v>51</v>
      </c>
      <c r="C22" s="42">
        <v>40800</v>
      </c>
      <c r="D22" s="9"/>
      <c r="E22" s="86" t="s">
        <v>43</v>
      </c>
      <c r="F22" s="87"/>
      <c r="G22" s="80"/>
      <c r="H22" s="80"/>
      <c r="I22" s="36" t="s">
        <v>11</v>
      </c>
      <c r="J22" s="37" t="s">
        <v>0</v>
      </c>
    </row>
    <row r="23" spans="1:10" ht="15" customHeight="1">
      <c r="A23" s="4"/>
      <c r="B23" s="34" t="s">
        <v>52</v>
      </c>
      <c r="C23" s="41" t="s">
        <v>4</v>
      </c>
      <c r="D23" s="9"/>
      <c r="E23" s="86" t="s">
        <v>42</v>
      </c>
      <c r="F23" s="87"/>
      <c r="G23" s="80"/>
      <c r="H23" s="80"/>
      <c r="I23" s="36" t="s">
        <v>11</v>
      </c>
      <c r="J23" s="37" t="s">
        <v>0</v>
      </c>
    </row>
    <row r="24" spans="1:10" ht="15.75" customHeight="1">
      <c r="A24" s="4"/>
      <c r="B24" s="34" t="s">
        <v>58</v>
      </c>
      <c r="C24" s="42">
        <v>40912</v>
      </c>
      <c r="D24" s="9"/>
      <c r="E24" s="86" t="s">
        <v>44</v>
      </c>
      <c r="F24" s="87"/>
      <c r="G24" s="80">
        <v>4301000</v>
      </c>
      <c r="H24" s="80"/>
      <c r="I24" s="36" t="s">
        <v>11</v>
      </c>
      <c r="J24" s="37" t="s">
        <v>0</v>
      </c>
    </row>
    <row r="25" spans="1:10" ht="15">
      <c r="A25" s="1"/>
      <c r="B25" s="38"/>
      <c r="C25" s="38"/>
      <c r="D25" s="38"/>
      <c r="E25" s="118" t="s">
        <v>27</v>
      </c>
      <c r="F25" s="87"/>
      <c r="G25" s="81">
        <v>4301000</v>
      </c>
      <c r="H25" s="81">
        <v>0</v>
      </c>
      <c r="I25" s="39"/>
      <c r="J25" s="40"/>
    </row>
    <row r="26" spans="1:10" ht="15">
      <c r="A26" s="1"/>
      <c r="B26" s="38"/>
      <c r="C26" s="38"/>
      <c r="D26" s="38"/>
      <c r="E26" s="44"/>
      <c r="F26" s="44"/>
      <c r="G26" s="45"/>
      <c r="H26" s="45"/>
      <c r="I26" s="45"/>
      <c r="J26" s="45"/>
    </row>
    <row r="27" spans="1:10" ht="30">
      <c r="A27" s="1"/>
      <c r="B27" s="62" t="s">
        <v>67</v>
      </c>
      <c r="C27" s="63" t="s">
        <v>12</v>
      </c>
      <c r="D27" s="64"/>
      <c r="E27" s="65" t="s">
        <v>68</v>
      </c>
      <c r="F27" s="44"/>
      <c r="G27" s="45"/>
      <c r="H27" s="45"/>
      <c r="I27" s="45"/>
      <c r="J27" s="45"/>
    </row>
    <row r="28" spans="1:10" ht="15">
      <c r="A28" s="1"/>
      <c r="B28" s="66" t="s">
        <v>74</v>
      </c>
      <c r="C28" s="67">
        <v>42578</v>
      </c>
      <c r="D28" s="13"/>
      <c r="E28" s="68">
        <v>2076931.4534674732</v>
      </c>
      <c r="F28" s="44"/>
      <c r="G28" s="45"/>
      <c r="H28" s="45"/>
      <c r="I28" s="45"/>
      <c r="J28" s="45"/>
    </row>
    <row r="29" spans="1:10" ht="15">
      <c r="A29" s="1"/>
      <c r="B29" s="69"/>
      <c r="C29" s="69"/>
      <c r="D29" s="69"/>
      <c r="E29" s="70"/>
      <c r="F29" s="44"/>
      <c r="G29" s="45"/>
      <c r="H29" s="45"/>
      <c r="I29" s="45"/>
      <c r="J29" s="45"/>
    </row>
    <row r="30" spans="1:10" ht="15">
      <c r="A30" s="1"/>
      <c r="B30" s="69"/>
      <c r="C30" s="69"/>
      <c r="D30" s="69"/>
      <c r="E30" s="70"/>
      <c r="F30" s="44"/>
      <c r="G30" s="45"/>
      <c r="H30" s="45"/>
      <c r="I30" s="45"/>
      <c r="J30" s="45"/>
    </row>
    <row r="31" spans="1:10" ht="38.25" customHeight="1">
      <c r="A31" s="1"/>
      <c r="B31" s="124" t="s">
        <v>45</v>
      </c>
      <c r="C31" s="125"/>
      <c r="D31" s="56"/>
      <c r="E31" s="56"/>
      <c r="F31" s="15"/>
      <c r="H31" s="15"/>
      <c r="I31" s="45"/>
      <c r="J31" s="45"/>
    </row>
    <row r="32" spans="9:10" ht="15">
      <c r="I32" s="45"/>
      <c r="J32" s="45"/>
    </row>
    <row r="33" spans="9:10" ht="15">
      <c r="I33" s="45"/>
      <c r="J33" s="45"/>
    </row>
    <row r="34" spans="9:10" ht="15">
      <c r="I34" s="45"/>
      <c r="J34" s="45"/>
    </row>
    <row r="35" spans="9:10" ht="15">
      <c r="I35" s="45"/>
      <c r="J35" s="45"/>
    </row>
    <row r="36" spans="9:10" ht="15">
      <c r="I36" s="45"/>
      <c r="J36" s="45"/>
    </row>
    <row r="37" spans="9:10" ht="15">
      <c r="I37" s="45"/>
      <c r="J37" s="45"/>
    </row>
    <row r="38" spans="9:10" ht="15">
      <c r="I38" s="45"/>
      <c r="J38" s="45"/>
    </row>
    <row r="39" spans="9:10" ht="15">
      <c r="I39" s="45"/>
      <c r="J39" s="45"/>
    </row>
    <row r="40" spans="9:10" ht="15">
      <c r="I40" s="45"/>
      <c r="J40" s="45"/>
    </row>
    <row r="41" spans="9:10" ht="15">
      <c r="I41" s="45"/>
      <c r="J41" s="45"/>
    </row>
    <row r="42" spans="9:10" ht="15">
      <c r="I42" s="45"/>
      <c r="J42" s="45"/>
    </row>
    <row r="43" spans="9:10" ht="15">
      <c r="I43" s="45"/>
      <c r="J43" s="45"/>
    </row>
    <row r="44" spans="9:10" ht="15">
      <c r="I44" s="45"/>
      <c r="J44" s="45"/>
    </row>
    <row r="45" spans="9:10" ht="15">
      <c r="I45" s="45"/>
      <c r="J45" s="45"/>
    </row>
    <row r="46" spans="9:10" ht="15">
      <c r="I46" s="45"/>
      <c r="J46" s="45"/>
    </row>
    <row r="47" spans="9:10" ht="15">
      <c r="I47" s="45"/>
      <c r="J47" s="45"/>
    </row>
    <row r="48" spans="9:10" ht="15">
      <c r="I48" s="45"/>
      <c r="J48" s="45"/>
    </row>
    <row r="49" spans="9:10" ht="15">
      <c r="I49" s="45"/>
      <c r="J49" s="45"/>
    </row>
    <row r="50" spans="9:10" ht="15">
      <c r="I50" s="45"/>
      <c r="J50" s="45"/>
    </row>
    <row r="51" spans="9:10" ht="15">
      <c r="I51" s="45"/>
      <c r="J51" s="45"/>
    </row>
    <row r="52" spans="9:10" ht="15">
      <c r="I52" s="45"/>
      <c r="J52" s="45"/>
    </row>
    <row r="53" spans="9:10" ht="15">
      <c r="I53" s="45"/>
      <c r="J53" s="45"/>
    </row>
    <row r="54" spans="9:10" ht="15">
      <c r="I54" s="45"/>
      <c r="J54" s="45"/>
    </row>
    <row r="55" spans="9:10" ht="15">
      <c r="I55" s="45"/>
      <c r="J55" s="45"/>
    </row>
    <row r="56" spans="9:10" ht="15">
      <c r="I56" s="45"/>
      <c r="J56" s="45"/>
    </row>
    <row r="57" spans="9:10" ht="15">
      <c r="I57" s="45"/>
      <c r="J57" s="45"/>
    </row>
    <row r="58" spans="9:10" ht="15">
      <c r="I58" s="45"/>
      <c r="J58" s="45"/>
    </row>
    <row r="59" spans="9:10" ht="15">
      <c r="I59" s="45"/>
      <c r="J59" s="45"/>
    </row>
    <row r="60" spans="9:10" ht="15">
      <c r="I60" s="45"/>
      <c r="J60" s="45"/>
    </row>
    <row r="61" spans="9:10" ht="15">
      <c r="I61" s="45"/>
      <c r="J61" s="45"/>
    </row>
    <row r="62" spans="9:10" ht="15">
      <c r="I62" s="45"/>
      <c r="J62" s="45"/>
    </row>
    <row r="63" spans="9:10" ht="15">
      <c r="I63" s="45"/>
      <c r="J63" s="45"/>
    </row>
    <row r="64" spans="9:10" ht="15">
      <c r="I64" s="45"/>
      <c r="J64" s="45"/>
    </row>
    <row r="65" spans="9:10" ht="15">
      <c r="I65" s="45"/>
      <c r="J65" s="45"/>
    </row>
    <row r="66" spans="9:10" ht="15">
      <c r="I66" s="45"/>
      <c r="J66" s="45"/>
    </row>
    <row r="67" spans="9:10" ht="15">
      <c r="I67" s="45"/>
      <c r="J67" s="45"/>
    </row>
    <row r="68" spans="9:10" ht="15">
      <c r="I68" s="45"/>
      <c r="J68" s="45"/>
    </row>
    <row r="69" spans="9:10" ht="15">
      <c r="I69" s="45"/>
      <c r="J69" s="45"/>
    </row>
    <row r="70" spans="9:10" ht="15">
      <c r="I70" s="45"/>
      <c r="J70" s="45"/>
    </row>
    <row r="71" spans="9:10" ht="15">
      <c r="I71" s="45"/>
      <c r="J71" s="45"/>
    </row>
    <row r="72" spans="9:10" ht="15">
      <c r="I72" s="45"/>
      <c r="J72" s="45"/>
    </row>
    <row r="73" spans="9:10" ht="15">
      <c r="I73" s="45"/>
      <c r="J73" s="45"/>
    </row>
    <row r="74" spans="9:10" ht="15">
      <c r="I74" s="45"/>
      <c r="J74" s="45"/>
    </row>
    <row r="75" spans="9:10" ht="15">
      <c r="I75" s="45"/>
      <c r="J75" s="45"/>
    </row>
    <row r="76" spans="9:10" ht="15">
      <c r="I76" s="45"/>
      <c r="J76" s="45"/>
    </row>
    <row r="77" spans="9:10" ht="15">
      <c r="I77" s="45"/>
      <c r="J77" s="45"/>
    </row>
    <row r="78" spans="9:10" ht="15">
      <c r="I78" s="45"/>
      <c r="J78" s="45"/>
    </row>
    <row r="79" spans="9:10" ht="15">
      <c r="I79" s="45"/>
      <c r="J79" s="45"/>
    </row>
    <row r="80" spans="9:10" ht="15">
      <c r="I80" s="45"/>
      <c r="J80" s="45"/>
    </row>
    <row r="81" spans="9:10" ht="15">
      <c r="I81" s="45"/>
      <c r="J81" s="45"/>
    </row>
    <row r="82" spans="9:10" ht="15">
      <c r="I82" s="45"/>
      <c r="J82" s="45"/>
    </row>
    <row r="83" spans="9:10" ht="15">
      <c r="I83" s="45"/>
      <c r="J83" s="45"/>
    </row>
    <row r="84" spans="9:10" ht="15">
      <c r="I84" s="45"/>
      <c r="J84" s="45"/>
    </row>
    <row r="85" spans="9:10" ht="15">
      <c r="I85" s="45"/>
      <c r="J85" s="45"/>
    </row>
    <row r="86" spans="9:10" ht="15">
      <c r="I86" s="45"/>
      <c r="J86" s="45"/>
    </row>
    <row r="87" spans="9:10" ht="15">
      <c r="I87" s="45"/>
      <c r="J87" s="45"/>
    </row>
    <row r="88" spans="9:10" ht="15">
      <c r="I88" s="45"/>
      <c r="J88" s="45"/>
    </row>
    <row r="89" spans="9:10" ht="15">
      <c r="I89" s="45"/>
      <c r="J89" s="45"/>
    </row>
    <row r="90" spans="9:10" ht="15">
      <c r="I90" s="45"/>
      <c r="J90" s="45"/>
    </row>
    <row r="91" spans="9:10" ht="15">
      <c r="I91" s="45"/>
      <c r="J91" s="45"/>
    </row>
    <row r="92" spans="9:10" ht="15">
      <c r="I92" s="45"/>
      <c r="J92" s="45"/>
    </row>
    <row r="93" spans="9:10" ht="15">
      <c r="I93" s="45"/>
      <c r="J93" s="45"/>
    </row>
    <row r="94" spans="9:10" ht="15">
      <c r="I94" s="45"/>
      <c r="J94" s="45"/>
    </row>
    <row r="95" spans="9:10" ht="15">
      <c r="I95" s="45"/>
      <c r="J95" s="45"/>
    </row>
    <row r="96" spans="9:10" ht="15">
      <c r="I96" s="45"/>
      <c r="J96" s="45"/>
    </row>
    <row r="97" spans="9:10" ht="15">
      <c r="I97" s="45"/>
      <c r="J97" s="45"/>
    </row>
    <row r="98" spans="9:10" ht="15">
      <c r="I98" s="45"/>
      <c r="J98" s="45"/>
    </row>
    <row r="99" spans="9:10" ht="15">
      <c r="I99" s="45"/>
      <c r="J99" s="45"/>
    </row>
    <row r="100" spans="9:10" ht="15">
      <c r="I100" s="45"/>
      <c r="J100" s="45"/>
    </row>
    <row r="101" spans="9:10" ht="15">
      <c r="I101" s="45"/>
      <c r="J101" s="45"/>
    </row>
    <row r="102" spans="9:10" ht="15">
      <c r="I102" s="45"/>
      <c r="J102" s="45"/>
    </row>
    <row r="103" spans="9:10" ht="15">
      <c r="I103" s="45"/>
      <c r="J103" s="45"/>
    </row>
  </sheetData>
  <sheetProtection/>
  <mergeCells count="35">
    <mergeCell ref="J9:J10"/>
    <mergeCell ref="E21:F21"/>
    <mergeCell ref="J5:J8"/>
    <mergeCell ref="E7:G7"/>
    <mergeCell ref="G5:H5"/>
    <mergeCell ref="B31:C31"/>
    <mergeCell ref="E17:F17"/>
    <mergeCell ref="B16:C16"/>
    <mergeCell ref="E16:J16"/>
    <mergeCell ref="C10:C13"/>
    <mergeCell ref="E25:F25"/>
    <mergeCell ref="E24:F24"/>
    <mergeCell ref="E23:F23"/>
    <mergeCell ref="E22:F22"/>
    <mergeCell ref="E20:F20"/>
    <mergeCell ref="E19:F19"/>
    <mergeCell ref="B1:J2"/>
    <mergeCell ref="C3:J3"/>
    <mergeCell ref="B4:C4"/>
    <mergeCell ref="E4:J4"/>
    <mergeCell ref="E5:F5"/>
    <mergeCell ref="E6:G6"/>
    <mergeCell ref="E8:G8"/>
    <mergeCell ref="I5:I8"/>
    <mergeCell ref="G9:G10"/>
    <mergeCell ref="E9:E10"/>
    <mergeCell ref="F9:F10"/>
    <mergeCell ref="F11:F12"/>
    <mergeCell ref="E11:E12"/>
    <mergeCell ref="E13:E14"/>
    <mergeCell ref="F13:F14"/>
    <mergeCell ref="I9:I10"/>
    <mergeCell ref="E18:F18"/>
    <mergeCell ref="B10:B13"/>
    <mergeCell ref="H9:H10"/>
  </mergeCells>
  <hyperlinks>
    <hyperlink ref="I18" location="Застава!A1" display="Застава!A1"/>
    <hyperlink ref="I19:I24" location="Застава!A1" display="Застава!A1"/>
    <hyperlink ref="J18" location="Порука!A1" display="Порука"/>
    <hyperlink ref="J19:J24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12" sqref="C12"/>
    </sheetView>
  </sheetViews>
  <sheetFormatPr defaultColWidth="9.140625" defaultRowHeight="15"/>
  <cols>
    <col min="1" max="1" width="60.7109375" style="0" customWidth="1"/>
    <col min="2" max="2" width="25.7109375" style="0" customWidth="1"/>
    <col min="3" max="3" width="24.8515625" style="0" customWidth="1"/>
  </cols>
  <sheetData>
    <row r="1" ht="15">
      <c r="A1" s="3" t="s">
        <v>2</v>
      </c>
    </row>
    <row r="2" spans="1:3" ht="33.75">
      <c r="A2" s="18" t="s">
        <v>13</v>
      </c>
      <c r="B2" s="74" t="s">
        <v>91</v>
      </c>
      <c r="C2" s="74" t="s">
        <v>91</v>
      </c>
    </row>
    <row r="3" spans="1:3" ht="15">
      <c r="A3" s="11" t="s">
        <v>25</v>
      </c>
      <c r="B3" s="77">
        <v>1000</v>
      </c>
      <c r="C3" s="77">
        <v>4300000</v>
      </c>
    </row>
    <row r="4" spans="1:3" ht="15">
      <c r="A4" s="11" t="s">
        <v>14</v>
      </c>
      <c r="B4" s="76" t="s">
        <v>18</v>
      </c>
      <c r="C4" s="76" t="s">
        <v>18</v>
      </c>
    </row>
    <row r="5" spans="1:3" ht="15">
      <c r="A5" s="11" t="s">
        <v>26</v>
      </c>
      <c r="B5" s="75">
        <v>0</v>
      </c>
      <c r="C5" s="75">
        <v>0</v>
      </c>
    </row>
    <row r="6" spans="1:3" ht="22.5">
      <c r="A6" s="11" t="s">
        <v>15</v>
      </c>
      <c r="B6" s="74">
        <v>3</v>
      </c>
      <c r="C6" s="74">
        <v>3</v>
      </c>
    </row>
    <row r="7" spans="1:3" s="27" customFormat="1" ht="45">
      <c r="A7" s="20" t="s">
        <v>16</v>
      </c>
      <c r="B7" s="74" t="s">
        <v>89</v>
      </c>
      <c r="C7" s="74" t="s">
        <v>90</v>
      </c>
    </row>
    <row r="8" spans="1:3" ht="33.75">
      <c r="A8" s="20" t="s">
        <v>17</v>
      </c>
      <c r="B8" s="74" t="s">
        <v>99</v>
      </c>
      <c r="C8" s="74" t="s">
        <v>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63.8515625" style="0" customWidth="1"/>
    <col min="2" max="2" width="19.7109375" style="0" customWidth="1"/>
    <col min="3" max="3" width="20.7109375" style="0" customWidth="1"/>
  </cols>
  <sheetData>
    <row r="1" ht="15">
      <c r="A1" s="16" t="s">
        <v>3</v>
      </c>
    </row>
    <row r="2" spans="1:3" ht="22.5">
      <c r="A2" s="11" t="s">
        <v>30</v>
      </c>
      <c r="B2" s="17" t="s">
        <v>5</v>
      </c>
      <c r="C2" s="17" t="s">
        <v>5</v>
      </c>
    </row>
    <row r="3" spans="1:3" s="27" customFormat="1" ht="15">
      <c r="A3" s="10" t="s">
        <v>29</v>
      </c>
      <c r="B3" s="19" t="s">
        <v>87</v>
      </c>
      <c r="C3" s="19" t="s">
        <v>87</v>
      </c>
    </row>
    <row r="4" spans="1:3" ht="15">
      <c r="A4" s="10" t="s">
        <v>28</v>
      </c>
      <c r="B4" s="21" t="s">
        <v>88</v>
      </c>
      <c r="C4" s="21" t="s">
        <v>88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D21" sqref="D21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6.00390625" style="0" customWidth="1"/>
  </cols>
  <sheetData>
    <row r="1" spans="1:3" ht="15">
      <c r="A1" s="134" t="s">
        <v>67</v>
      </c>
      <c r="B1" s="134"/>
      <c r="C1" s="46" t="s">
        <v>74</v>
      </c>
    </row>
    <row r="2" spans="1:3" ht="15">
      <c r="A2" s="134" t="s">
        <v>12</v>
      </c>
      <c r="B2" s="134"/>
      <c r="C2" s="47">
        <v>42578</v>
      </c>
    </row>
    <row r="3" spans="1:3" ht="30" customHeight="1">
      <c r="A3" s="134" t="s">
        <v>69</v>
      </c>
      <c r="B3" s="134"/>
      <c r="C3" s="48">
        <v>2076931.4534674732</v>
      </c>
    </row>
    <row r="6" spans="1:6" ht="15">
      <c r="A6" s="83" t="s">
        <v>19</v>
      </c>
      <c r="B6" s="83"/>
      <c r="C6" s="83"/>
      <c r="D6" s="83"/>
      <c r="E6" s="83"/>
      <c r="F6" s="83"/>
    </row>
    <row r="7" spans="1:6" ht="15">
      <c r="A7" s="2" t="s">
        <v>20</v>
      </c>
      <c r="B7" s="2" t="s">
        <v>21</v>
      </c>
      <c r="C7" s="2" t="s">
        <v>22</v>
      </c>
      <c r="D7" s="2" t="s">
        <v>23</v>
      </c>
      <c r="E7" s="2" t="s">
        <v>24</v>
      </c>
      <c r="F7" s="2" t="s">
        <v>1</v>
      </c>
    </row>
    <row r="8" spans="1:7" ht="15">
      <c r="A8" s="2">
        <v>1</v>
      </c>
      <c r="B8" s="14">
        <v>42641</v>
      </c>
      <c r="C8" s="51">
        <v>13848316.13</v>
      </c>
      <c r="D8" s="50">
        <v>0</v>
      </c>
      <c r="E8" s="49" t="s">
        <v>93</v>
      </c>
      <c r="F8" s="52" t="s">
        <v>75</v>
      </c>
      <c r="G8" s="54" t="s">
        <v>77</v>
      </c>
    </row>
    <row r="9" spans="1:7" ht="15">
      <c r="A9" s="2">
        <v>2</v>
      </c>
      <c r="B9" s="14">
        <v>42766</v>
      </c>
      <c r="C9" s="51">
        <v>12463484.52</v>
      </c>
      <c r="D9" s="50">
        <v>0.1</v>
      </c>
      <c r="E9" s="49" t="s">
        <v>93</v>
      </c>
      <c r="F9" s="52" t="s">
        <v>75</v>
      </c>
      <c r="G9" s="54" t="s">
        <v>78</v>
      </c>
    </row>
    <row r="10" spans="1:7" ht="15">
      <c r="A10" s="2">
        <v>3</v>
      </c>
      <c r="B10" s="14">
        <v>42853</v>
      </c>
      <c r="C10" s="55" t="s">
        <v>79</v>
      </c>
      <c r="D10" s="50">
        <v>0</v>
      </c>
      <c r="E10" s="49" t="s">
        <v>93</v>
      </c>
      <c r="F10" s="52" t="s">
        <v>75</v>
      </c>
      <c r="G10" s="54" t="s">
        <v>80</v>
      </c>
    </row>
    <row r="11" spans="1:7" ht="15">
      <c r="A11" s="2">
        <v>4</v>
      </c>
      <c r="B11" s="14">
        <v>42874</v>
      </c>
      <c r="C11" s="55" t="s">
        <v>81</v>
      </c>
      <c r="D11" s="50">
        <v>0.1</v>
      </c>
      <c r="E11" s="49" t="s">
        <v>93</v>
      </c>
      <c r="F11" s="52" t="s">
        <v>75</v>
      </c>
      <c r="G11" s="54" t="s">
        <v>82</v>
      </c>
    </row>
    <row r="12" spans="1:7" ht="15">
      <c r="A12" s="2">
        <v>5</v>
      </c>
      <c r="B12" s="14">
        <v>42893</v>
      </c>
      <c r="C12" s="55" t="s">
        <v>83</v>
      </c>
      <c r="D12" s="50">
        <v>0.2</v>
      </c>
      <c r="E12" s="49" t="s">
        <v>93</v>
      </c>
      <c r="F12" s="52" t="s">
        <v>75</v>
      </c>
      <c r="G12" s="54" t="s">
        <v>84</v>
      </c>
    </row>
    <row r="13" spans="1:7" ht="15">
      <c r="A13" s="2">
        <v>6</v>
      </c>
      <c r="B13" s="14">
        <v>42909</v>
      </c>
      <c r="C13" s="55" t="s">
        <v>85</v>
      </c>
      <c r="D13" s="50">
        <v>0.3</v>
      </c>
      <c r="E13" s="49" t="s">
        <v>93</v>
      </c>
      <c r="F13" s="52" t="s">
        <v>75</v>
      </c>
      <c r="G13" s="54" t="s">
        <v>86</v>
      </c>
    </row>
    <row r="14" spans="1:7" ht="15">
      <c r="A14" s="2">
        <v>7</v>
      </c>
      <c r="B14" s="14">
        <v>43028</v>
      </c>
      <c r="C14" s="72">
        <v>7066795.73</v>
      </c>
      <c r="D14" s="50">
        <v>0</v>
      </c>
      <c r="E14" s="49" t="s">
        <v>93</v>
      </c>
      <c r="F14" s="73" t="s">
        <v>94</v>
      </c>
      <c r="G14" s="54" t="s">
        <v>95</v>
      </c>
    </row>
    <row r="15" spans="1:7" ht="15">
      <c r="A15" s="2">
        <v>8</v>
      </c>
      <c r="B15" s="14">
        <v>43042</v>
      </c>
      <c r="C15" s="72">
        <v>6360116.16</v>
      </c>
      <c r="D15" s="50">
        <v>0.1</v>
      </c>
      <c r="E15" s="49" t="s">
        <v>93</v>
      </c>
      <c r="F15" s="73" t="s">
        <v>94</v>
      </c>
      <c r="G15" s="54" t="s">
        <v>96</v>
      </c>
    </row>
    <row r="16" spans="1:7" ht="15">
      <c r="A16" s="2">
        <v>9</v>
      </c>
      <c r="B16" s="14">
        <v>43056</v>
      </c>
      <c r="C16" s="72">
        <v>5653436.58</v>
      </c>
      <c r="D16" s="50">
        <v>0.2</v>
      </c>
      <c r="E16" s="49" t="s">
        <v>93</v>
      </c>
      <c r="F16" s="73" t="s">
        <v>94</v>
      </c>
      <c r="G16" s="54" t="s">
        <v>97</v>
      </c>
    </row>
    <row r="17" spans="1:7" ht="15">
      <c r="A17" s="2">
        <v>10</v>
      </c>
      <c r="B17" s="14">
        <v>43070</v>
      </c>
      <c r="C17" s="72">
        <v>4946757.01</v>
      </c>
      <c r="D17" s="50">
        <v>0.3</v>
      </c>
      <c r="E17" s="49" t="s">
        <v>93</v>
      </c>
      <c r="F17" s="73" t="s">
        <v>94</v>
      </c>
      <c r="G17" s="54" t="s">
        <v>98</v>
      </c>
    </row>
  </sheetData>
  <sheetProtection/>
  <mergeCells count="4">
    <mergeCell ref="A6:F6"/>
    <mergeCell ref="A1:B1"/>
    <mergeCell ref="A2:B2"/>
    <mergeCell ref="A3:B3"/>
  </mergeCells>
  <hyperlinks>
    <hyperlink ref="G8" r:id="rId1" display="http://www.fg.gov.ua/not-paying/liquidation/52-forum/5648-28092016-7 "/>
    <hyperlink ref="G9" r:id="rId2" display="http://www.fg.gov.ua/not-paying/liquidation/52-forum/8999-oholoshennia-pro-provedennia-vidkrytykh-torhiv-auktsionu-z-realizatsii-aktyviv-pat-bank-forum-na-elektronnomu-torhovomu-maidanchyku-tovarna-birzha-ukrayinska-ahropromyslova-2 "/>
    <hyperlink ref="G10" r:id="rId3" display="http://www.fg.gov.ua/not-paying/liquidation/52-forum/11680-28042017-18 "/>
    <hyperlink ref="G11" r:id="rId4" display="http://www.fg.gov.ua/not-paying/liquidation/52-forum/12465-19052017-405101 "/>
    <hyperlink ref="G12" r:id="rId5" display="http://www.fg.gov.ua/not-paying/liquidation/52-forum/12958-852 "/>
    <hyperlink ref="G13" r:id="rId6" display="http://www.fg.gov.ua/not-paying/liquidation/52-forum/13611-455"/>
    <hyperlink ref="G14" r:id="rId7" display="http://www.fg.gov.ua/not-paying/liquidation/52-forum/23259-14462"/>
    <hyperlink ref="G17" r:id="rId8" display="http://www.fg.gov.ua/not-paying/liquidation/52-forum/27749-asset-sell-id-133418"/>
  </hyperlinks>
  <printOptions/>
  <pageMargins left="0.7" right="0.7" top="0.75" bottom="0.75" header="0.3" footer="0.3"/>
  <pageSetup horizontalDpi="600" verticalDpi="600" orientation="portrait" paperSize="9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Рудаковська Анжеліка</cp:lastModifiedBy>
  <cp:lastPrinted>2017-03-14T08:25:07Z</cp:lastPrinted>
  <dcterms:created xsi:type="dcterms:W3CDTF">2015-10-12T12:03:25Z</dcterms:created>
  <dcterms:modified xsi:type="dcterms:W3CDTF">2018-03-22T13:48:07Z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