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40" windowWidth="16260" windowHeight="5190" tabRatio="896" activeTab="0"/>
  </bookViews>
  <sheets>
    <sheet name="ППА" sheetId="1" r:id="rId1"/>
    <sheet name="Журнал торгів" sheetId="2" r:id="rId2"/>
    <sheet name="Фото" sheetId="3" r:id="rId3"/>
  </sheets>
  <definedNames/>
  <calcPr fullCalcOnLoad="1"/>
</workbook>
</file>

<file path=xl/sharedStrings.xml><?xml version="1.0" encoding="utf-8"?>
<sst xmlns="http://schemas.openxmlformats.org/spreadsheetml/2006/main" count="113" uniqueCount="72">
  <si>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</si>
  <si>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</si>
  <si>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</si>
  <si>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</si>
  <si>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</si>
  <si>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</si>
  <si>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</si>
  <si>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</si>
  <si>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</si>
  <si>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</si>
  <si>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</si>
  <si>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</si>
  <si>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</si>
  <si>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</si>
  <si>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</si>
  <si>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</si>
  <si>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</si>
  <si>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</si>
  <si>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</si>
  <si>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</si>
  <si>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</si>
  <si>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</si>
  <si>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</si>
  <si>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</si>
  <si>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</si>
  <si>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t>Смерть боржника (так / ні)</t>
  </si>
  <si>
    <t>Інша інформація та примітки</t>
  </si>
  <si>
    <t>Зона АТО або Крим</t>
  </si>
  <si>
    <t>Сума видачі (у валюті кредиту)</t>
  </si>
  <si>
    <t>Поточна стадія претензійно-позовної роботи</t>
  </si>
  <si>
    <t>Залишок по тілу кредиту, грн</t>
  </si>
  <si>
    <t>Тип застави*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</si>
  <si>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</si>
  <si>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</si>
  <si>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</si>
  <si>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</si>
  <si>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</si>
  <si>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</si>
  <si>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3. Інформація про заставу</t>
  </si>
  <si>
    <t>4. Інформація про поручителя</t>
  </si>
  <si>
    <t>5. Додаткова інформація</t>
  </si>
  <si>
    <t>№</t>
  </si>
  <si>
    <t>Дата проведення</t>
  </si>
  <si>
    <t>Початкова вартість</t>
  </si>
  <si>
    <t>Ціна продажу</t>
  </si>
  <si>
    <t>Журнал торгів</t>
  </si>
  <si>
    <t>Коментар</t>
  </si>
  <si>
    <t>6. Претензійно-позовна робота та примусове стягнення</t>
  </si>
  <si>
    <t>ПАТ "АКБ "КИЇВ"</t>
  </si>
  <si>
    <t>980/840</t>
  </si>
  <si>
    <t>Київ</t>
  </si>
  <si>
    <t>ні</t>
  </si>
  <si>
    <t>ТОВ "ЕКСПЕРТСЕРВІС"</t>
  </si>
  <si>
    <t>так</t>
  </si>
  <si>
    <t>майнові права</t>
  </si>
  <si>
    <t>мультивалютна кредитна лінія</t>
  </si>
  <si>
    <t>127</t>
  </si>
  <si>
    <t>4828574,40/832800,00</t>
  </si>
  <si>
    <t>Майнові права на 5-ть земельних ділянок заг. пл. 3,25 га. (0,25 га, 0,75 га, 0,75 га, 07499 га, 0,7501 га), адреса: Київська обл., Броварський р-н, с. Погреби, територія Погребської сільської ради.</t>
  </si>
  <si>
    <t>18,00/16,00%</t>
  </si>
  <si>
    <t xml:space="preserve">5-06/170 </t>
  </si>
  <si>
    <t>для придбання земельних ділянок</t>
  </si>
  <si>
    <t>322498</t>
  </si>
  <si>
    <t>відкрито виконавче провадження</t>
  </si>
  <si>
    <t>Детальна інформація буде надана після підписання договору про нерозголошення конфіденційної інформації.</t>
  </si>
  <si>
    <t>7. Оцінка вартості кредиту</t>
  </si>
  <si>
    <t>Оціночна вартість кредиту, грн</t>
  </si>
  <si>
    <t>торги не відбулися</t>
  </si>
  <si>
    <t>-</t>
  </si>
  <si>
    <r>
      <t xml:space="preserve">2. Залишок заборгованості </t>
    </r>
    <r>
      <rPr>
        <b/>
        <sz val="10"/>
        <color indexed="8"/>
        <rFont val="Times New Roman"/>
        <family val="1"/>
      </rPr>
      <t>на дату формування</t>
    </r>
  </si>
  <si>
    <t>7 202 287,70 / 135 493,23</t>
  </si>
  <si>
    <t>Спільний ло по Кредитним договорам №30, №14, №20, №10, №36, №76, №31, №74, №75,  №133, №127, №118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</si>
</sst>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\ _₽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422]d\ mmmm\ yyyy&quot; р.&quot;"/>
    <numFmt numFmtId="180" formatCode="#,##0.0000000"/>
    <numFmt numFmtId="181" formatCode="mmm/yyyy"/>
    <numFmt numFmtId="182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4" fontId="43" fillId="0" borderId="10" xfId="0" applyNumberFormat="1" applyFont="1" applyBorder="1" applyAlignment="1">
      <alignment horizontal="center"/>
    </xf>
    <xf numFmtId="174" fontId="43" fillId="0" borderId="10" xfId="61" applyNumberFormat="1" applyFont="1" applyBorder="1" applyAlignment="1">
      <alignment horizontal="center"/>
    </xf>
    <xf numFmtId="1" fontId="43" fillId="0" borderId="0" xfId="0" applyNumberFormat="1" applyFont="1" applyAlignment="1">
      <alignment horizontal="center"/>
    </xf>
    <xf numFmtId="14" fontId="43" fillId="0" borderId="0" xfId="0" applyNumberFormat="1" applyFont="1" applyAlignment="1">
      <alignment horizontal="center"/>
    </xf>
    <xf numFmtId="174" fontId="43" fillId="0" borderId="0" xfId="0" applyNumberFormat="1" applyFont="1" applyAlignment="1">
      <alignment horizont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1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2" xfId="0" applyFont="1" applyFill="1" applyBorder="1" applyAlignment="1">
      <alignment horizontal="justify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 wrapText="1"/>
    </xf>
    <xf numFmtId="49" fontId="44" fillId="0" borderId="16" xfId="0" applyNumberFormat="1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justify" vertical="center" wrapText="1"/>
    </xf>
    <xf numFmtId="49" fontId="44" fillId="0" borderId="18" xfId="0" applyNumberFormat="1" applyFont="1" applyFill="1" applyBorder="1" applyAlignment="1">
      <alignment horizontal="center" vertical="center" wrapText="1"/>
    </xf>
    <xf numFmtId="14" fontId="44" fillId="0" borderId="18" xfId="0" applyNumberFormat="1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vertical="center"/>
    </xf>
    <xf numFmtId="49" fontId="44" fillId="0" borderId="19" xfId="0" applyNumberFormat="1" applyFont="1" applyFill="1" applyBorder="1" applyAlignment="1">
      <alignment vertical="center" wrapText="1"/>
    </xf>
    <xf numFmtId="174" fontId="44" fillId="0" borderId="18" xfId="0" applyNumberFormat="1" applyFont="1" applyFill="1" applyBorder="1" applyAlignment="1">
      <alignment horizontal="center" vertical="center" wrapText="1"/>
    </xf>
    <xf numFmtId="10" fontId="44" fillId="0" borderId="18" xfId="0" applyNumberFormat="1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justify" vertical="center" wrapText="1"/>
    </xf>
    <xf numFmtId="49" fontId="44" fillId="0" borderId="21" xfId="0" applyNumberFormat="1" applyFont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left" vertical="center" wrapText="1"/>
    </xf>
    <xf numFmtId="174" fontId="44" fillId="0" borderId="21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justify" vertical="center" wrapText="1"/>
    </xf>
    <xf numFmtId="174" fontId="44" fillId="0" borderId="22" xfId="0" applyNumberFormat="1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vertical="center" wrapText="1"/>
    </xf>
    <xf numFmtId="49" fontId="44" fillId="0" borderId="23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justify" vertical="center" wrapText="1"/>
    </xf>
    <xf numFmtId="174" fontId="44" fillId="0" borderId="24" xfId="0" applyNumberFormat="1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vertical="center" wrapText="1"/>
    </xf>
    <xf numFmtId="49" fontId="44" fillId="0" borderId="21" xfId="0" applyNumberFormat="1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vertical="center"/>
    </xf>
    <xf numFmtId="0" fontId="44" fillId="0" borderId="14" xfId="0" applyNumberFormat="1" applyFont="1" applyFill="1" applyBorder="1" applyAlignment="1">
      <alignment vertical="center" wrapText="1"/>
    </xf>
    <xf numFmtId="0" fontId="44" fillId="0" borderId="13" xfId="0" applyNumberFormat="1" applyFont="1" applyFill="1" applyBorder="1" applyAlignment="1">
      <alignment horizontal="center" vertical="center" wrapText="1"/>
    </xf>
    <xf numFmtId="0" fontId="44" fillId="0" borderId="17" xfId="0" applyNumberFormat="1" applyFont="1" applyFill="1" applyBorder="1" applyAlignment="1">
      <alignment vertical="center" wrapText="1"/>
    </xf>
    <xf numFmtId="0" fontId="44" fillId="0" borderId="21" xfId="0" applyFont="1" applyFill="1" applyBorder="1" applyAlignment="1">
      <alignment vertical="center"/>
    </xf>
    <xf numFmtId="14" fontId="44" fillId="0" borderId="25" xfId="0" applyNumberFormat="1" applyFont="1" applyFill="1" applyBorder="1" applyAlignment="1">
      <alignment horizontal="center" vertical="center" wrapText="1"/>
    </xf>
    <xf numFmtId="0" fontId="44" fillId="0" borderId="20" xfId="0" applyNumberFormat="1" applyFont="1" applyFill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14" fontId="44" fillId="0" borderId="16" xfId="0" applyNumberFormat="1" applyFont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174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1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182" fontId="43" fillId="0" borderId="0" xfId="40" applyNumberFormat="1" applyFont="1" applyAlignment="1">
      <alignment horizontal="center"/>
    </xf>
    <xf numFmtId="49" fontId="44" fillId="0" borderId="19" xfId="0" applyNumberFormat="1" applyFont="1" applyFill="1" applyBorder="1" applyAlignment="1">
      <alignment horizontal="center" vertical="center" wrapText="1"/>
    </xf>
    <xf numFmtId="49" fontId="44" fillId="0" borderId="23" xfId="0" applyNumberFormat="1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3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left" vertical="center"/>
    </xf>
    <xf numFmtId="0" fontId="44" fillId="0" borderId="27" xfId="0" applyFont="1" applyBorder="1" applyAlignment="1">
      <alignment vertical="center"/>
    </xf>
    <xf numFmtId="49" fontId="44" fillId="0" borderId="19" xfId="0" applyNumberFormat="1" applyFont="1" applyBorder="1" applyAlignment="1">
      <alignment horizontal="center" vertical="center" wrapText="1"/>
    </xf>
    <xf numFmtId="49" fontId="44" fillId="0" borderId="27" xfId="0" applyNumberFormat="1" applyFont="1" applyBorder="1" applyAlignment="1">
      <alignment vertical="center"/>
    </xf>
    <xf numFmtId="49" fontId="44" fillId="0" borderId="28" xfId="0" applyNumberFormat="1" applyFont="1" applyFill="1" applyBorder="1" applyAlignment="1">
      <alignment horizontal="left" vertical="top" wrapText="1"/>
    </xf>
    <xf numFmtId="49" fontId="44" fillId="0" borderId="29" xfId="0" applyNumberFormat="1" applyFont="1" applyBorder="1" applyAlignment="1">
      <alignment/>
    </xf>
    <xf numFmtId="49" fontId="44" fillId="0" borderId="30" xfId="0" applyNumberFormat="1" applyFont="1" applyBorder="1" applyAlignment="1">
      <alignment/>
    </xf>
    <xf numFmtId="49" fontId="44" fillId="0" borderId="31" xfId="0" applyNumberFormat="1" applyFont="1" applyBorder="1" applyAlignment="1">
      <alignment/>
    </xf>
    <xf numFmtId="49" fontId="44" fillId="0" borderId="32" xfId="0" applyNumberFormat="1" applyFont="1" applyBorder="1" applyAlignment="1">
      <alignment/>
    </xf>
    <xf numFmtId="49" fontId="44" fillId="0" borderId="33" xfId="0" applyNumberFormat="1" applyFont="1" applyBorder="1" applyAlignment="1">
      <alignment/>
    </xf>
    <xf numFmtId="0" fontId="44" fillId="0" borderId="0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45" fillId="33" borderId="34" xfId="0" applyFont="1" applyFill="1" applyBorder="1" applyAlignment="1">
      <alignment horizontal="center" vertical="center" wrapText="1"/>
    </xf>
    <xf numFmtId="0" fontId="45" fillId="33" borderId="35" xfId="0" applyFont="1" applyFill="1" applyBorder="1" applyAlignment="1">
      <alignment horizontal="center" vertical="center" wrapText="1"/>
    </xf>
    <xf numFmtId="49" fontId="44" fillId="0" borderId="28" xfId="0" applyNumberFormat="1" applyFont="1" applyFill="1" applyBorder="1" applyAlignment="1">
      <alignment horizontal="center" vertical="top" wrapText="1"/>
    </xf>
    <xf numFmtId="49" fontId="44" fillId="0" borderId="29" xfId="0" applyNumberFormat="1" applyFont="1" applyFill="1" applyBorder="1" applyAlignment="1">
      <alignment horizontal="center" vertical="top" wrapText="1"/>
    </xf>
    <xf numFmtId="49" fontId="44" fillId="0" borderId="30" xfId="0" applyNumberFormat="1" applyFont="1" applyFill="1" applyBorder="1" applyAlignment="1">
      <alignment horizontal="center" vertical="top" wrapText="1"/>
    </xf>
    <xf numFmtId="49" fontId="44" fillId="0" borderId="31" xfId="0" applyNumberFormat="1" applyFont="1" applyFill="1" applyBorder="1" applyAlignment="1">
      <alignment horizontal="center" vertical="top" wrapText="1"/>
    </xf>
    <xf numFmtId="49" fontId="44" fillId="0" borderId="32" xfId="0" applyNumberFormat="1" applyFont="1" applyFill="1" applyBorder="1" applyAlignment="1">
      <alignment horizontal="center" vertical="top" wrapText="1"/>
    </xf>
    <xf numFmtId="49" fontId="44" fillId="0" borderId="33" xfId="0" applyNumberFormat="1" applyFont="1" applyFill="1" applyBorder="1" applyAlignment="1">
      <alignment horizontal="center" vertical="top" wrapText="1"/>
    </xf>
    <xf numFmtId="0" fontId="45" fillId="0" borderId="28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781050</xdr:colOff>
      <xdr:row>0</xdr:row>
      <xdr:rowOff>85725</xdr:rowOff>
    </xdr:from>
    <xdr:to>
      <xdr:col>7</xdr:col>
      <xdr:colOff>2047875</xdr:colOff>
      <xdr:row>2</xdr:row>
      <xdr:rowOff>9525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85725"/>
          <a:ext cx="1266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6</xdr:col>
      <xdr:colOff>561975</xdr:colOff>
      <xdr:row>16</xdr:row>
      <xdr:rowOff>76200</xdr:rowOff>
    </xdr:to>
    <xdr:pic>
      <xdr:nvPicPr>
        <xdr:cNvPr id="1" name="Рисунок 11" descr="P1240980"/>
        <xdr:cNvPicPr preferRelativeResize="1">
          <a:picLocks noChangeAspect="1"/>
        </xdr:cNvPicPr>
      </xdr:nvPicPr>
      <xdr:blipFill>
        <a:blip r:embed="rId1"/>
        <a:srcRect l="12113" t="28741" r="4945"/>
        <a:stretch>
          <a:fillRect/>
        </a:stretch>
      </xdr:blipFill>
      <xdr:spPr>
        <a:xfrm>
          <a:off x="38100" y="66675"/>
          <a:ext cx="41814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0</xdr:row>
      <xdr:rowOff>76200</xdr:rowOff>
    </xdr:from>
    <xdr:to>
      <xdr:col>13</xdr:col>
      <xdr:colOff>581025</xdr:colOff>
      <xdr:row>16</xdr:row>
      <xdr:rowOff>85725</xdr:rowOff>
    </xdr:to>
    <xdr:pic>
      <xdr:nvPicPr>
        <xdr:cNvPr id="2" name="Рисунок 12" descr="P1240983"/>
        <xdr:cNvPicPr preferRelativeResize="1">
          <a:picLocks noChangeAspect="1"/>
        </xdr:cNvPicPr>
      </xdr:nvPicPr>
      <xdr:blipFill>
        <a:blip r:embed="rId2"/>
        <a:srcRect t="16082" r="5627"/>
        <a:stretch>
          <a:fillRect/>
        </a:stretch>
      </xdr:blipFill>
      <xdr:spPr>
        <a:xfrm>
          <a:off x="4324350" y="76200"/>
          <a:ext cx="41814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16</xdr:row>
      <xdr:rowOff>123825</xdr:rowOff>
    </xdr:from>
    <xdr:to>
      <xdr:col>6</xdr:col>
      <xdr:colOff>581025</xdr:colOff>
      <xdr:row>32</xdr:row>
      <xdr:rowOff>114300</xdr:rowOff>
    </xdr:to>
    <xdr:pic>
      <xdr:nvPicPr>
        <xdr:cNvPr id="3" name="Рисунок 13" descr="P1240979"/>
        <xdr:cNvPicPr preferRelativeResize="1">
          <a:picLocks noChangeAspect="1"/>
        </xdr:cNvPicPr>
      </xdr:nvPicPr>
      <xdr:blipFill>
        <a:blip r:embed="rId3"/>
        <a:srcRect r="17311" b="28741"/>
        <a:stretch>
          <a:fillRect/>
        </a:stretch>
      </xdr:blipFill>
      <xdr:spPr>
        <a:xfrm>
          <a:off x="38100" y="3171825"/>
          <a:ext cx="420052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16</xdr:row>
      <xdr:rowOff>171450</xdr:rowOff>
    </xdr:from>
    <xdr:to>
      <xdr:col>13</xdr:col>
      <xdr:colOff>533400</xdr:colOff>
      <xdr:row>32</xdr:row>
      <xdr:rowOff>123825</xdr:rowOff>
    </xdr:to>
    <xdr:pic>
      <xdr:nvPicPr>
        <xdr:cNvPr id="4" name="Рисунок 14" descr="P1240970"/>
        <xdr:cNvPicPr preferRelativeResize="1">
          <a:picLocks noChangeAspect="1"/>
        </xdr:cNvPicPr>
      </xdr:nvPicPr>
      <xdr:blipFill>
        <a:blip r:embed="rId4"/>
        <a:srcRect t="16082" r="5627"/>
        <a:stretch>
          <a:fillRect/>
        </a:stretch>
      </xdr:blipFill>
      <xdr:spPr>
        <a:xfrm>
          <a:off x="4324350" y="3219450"/>
          <a:ext cx="413385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90" zoomScaleNormal="90" zoomScalePageLayoutView="0" workbookViewId="0" topLeftCell="A1">
      <selection activeCell="E26" sqref="E26:E27"/>
    </sheetView>
  </sheetViews>
  <sheetFormatPr defaultColWidth="8.8515625" defaultRowHeight="15"/>
  <cols>
    <col min="1" max="1" width="29.421875" style="8" customWidth="1"/>
    <col min="2" max="2" width="30.140625" style="8" customWidth="1"/>
    <col min="3" max="3" width="2.00390625" style="8" customWidth="1"/>
    <col min="4" max="4" width="24.28125" style="8" customWidth="1"/>
    <col min="5" max="5" width="36.421875" style="8" customWidth="1"/>
    <col min="6" max="6" width="2.28125" style="8" customWidth="1"/>
    <col min="7" max="7" width="30.57421875" style="8" customWidth="1"/>
    <col min="8" max="8" width="32.7109375" style="8" customWidth="1"/>
    <col min="9" max="9" width="7.140625" style="8" customWidth="1"/>
    <col min="10" max="16384" width="8.8515625" style="8" customWidth="1"/>
  </cols>
  <sheetData>
    <row r="1" spans="1:8" ht="12.75">
      <c r="A1" s="70" t="s">
        <v>35</v>
      </c>
      <c r="B1" s="71"/>
      <c r="C1" s="71"/>
      <c r="D1" s="71"/>
      <c r="E1" s="71"/>
      <c r="F1" s="71"/>
      <c r="G1" s="71"/>
      <c r="H1" s="71"/>
    </row>
    <row r="2" spans="1:2" ht="13.5" thickBot="1">
      <c r="A2" s="9"/>
      <c r="B2" s="44"/>
    </row>
    <row r="3" spans="1:8" ht="13.5" thickBot="1">
      <c r="A3" s="10" t="s">
        <v>24</v>
      </c>
      <c r="B3" s="45">
        <v>43132</v>
      </c>
      <c r="D3" s="11"/>
      <c r="E3" s="12"/>
      <c r="F3" s="12"/>
      <c r="G3" s="11"/>
      <c r="H3" s="12"/>
    </row>
    <row r="4" ht="13.5" thickBot="1">
      <c r="A4" s="9"/>
    </row>
    <row r="5" spans="1:8" s="9" customFormat="1" ht="13.5" customHeight="1" thickBot="1">
      <c r="A5" s="57" t="s">
        <v>0</v>
      </c>
      <c r="B5" s="58"/>
      <c r="D5" s="57" t="s">
        <v>38</v>
      </c>
      <c r="E5" s="58"/>
      <c r="G5" s="57" t="s">
        <v>47</v>
      </c>
      <c r="H5" s="58"/>
    </row>
    <row r="6" spans="1:8" ht="26.25" thickBot="1">
      <c r="A6" s="13" t="s">
        <v>1</v>
      </c>
      <c r="B6" s="14" t="s">
        <v>48</v>
      </c>
      <c r="D6" s="15" t="s">
        <v>17</v>
      </c>
      <c r="E6" s="14" t="s">
        <v>53</v>
      </c>
      <c r="G6" s="16" t="s">
        <v>29</v>
      </c>
      <c r="H6" s="17" t="s">
        <v>63</v>
      </c>
    </row>
    <row r="7" spans="1:8" ht="13.5" thickBot="1">
      <c r="A7" s="18" t="s">
        <v>2</v>
      </c>
      <c r="B7" s="19" t="s">
        <v>62</v>
      </c>
      <c r="D7" s="55" t="s">
        <v>34</v>
      </c>
      <c r="E7" s="53" t="s">
        <v>51</v>
      </c>
      <c r="G7" s="72" t="s">
        <v>37</v>
      </c>
      <c r="H7" s="73"/>
    </row>
    <row r="8" spans="1:8" ht="12.75">
      <c r="A8" s="18" t="s">
        <v>3</v>
      </c>
      <c r="B8" s="19" t="s">
        <v>56</v>
      </c>
      <c r="D8" s="56"/>
      <c r="E8" s="54"/>
      <c r="G8" s="76" t="s">
        <v>64</v>
      </c>
      <c r="H8" s="77"/>
    </row>
    <row r="9" spans="1:8" ht="12.75">
      <c r="A9" s="18" t="s">
        <v>4</v>
      </c>
      <c r="B9" s="20">
        <v>39023</v>
      </c>
      <c r="D9" s="21" t="s">
        <v>18</v>
      </c>
      <c r="E9" s="19" t="s">
        <v>60</v>
      </c>
      <c r="G9" s="78"/>
      <c r="H9" s="79"/>
    </row>
    <row r="10" spans="1:8" ht="13.5" thickBot="1">
      <c r="A10" s="18" t="s">
        <v>5</v>
      </c>
      <c r="B10" s="20">
        <v>40118</v>
      </c>
      <c r="D10" s="16" t="s">
        <v>31</v>
      </c>
      <c r="E10" s="22" t="s">
        <v>54</v>
      </c>
      <c r="G10" s="78"/>
      <c r="H10" s="79"/>
    </row>
    <row r="11" spans="1:8" ht="13.5" thickBot="1">
      <c r="A11" s="18" t="s">
        <v>6</v>
      </c>
      <c r="B11" s="19" t="s">
        <v>49</v>
      </c>
      <c r="D11" s="82" t="s">
        <v>36</v>
      </c>
      <c r="E11" s="83"/>
      <c r="G11" s="78"/>
      <c r="H11" s="79"/>
    </row>
    <row r="12" spans="1:8" ht="12.75">
      <c r="A12" s="18" t="s">
        <v>28</v>
      </c>
      <c r="B12" s="23" t="s">
        <v>57</v>
      </c>
      <c r="D12" s="63" t="s">
        <v>58</v>
      </c>
      <c r="E12" s="64"/>
      <c r="G12" s="78"/>
      <c r="H12" s="79"/>
    </row>
    <row r="13" spans="1:8" ht="12.75">
      <c r="A13" s="18" t="s">
        <v>8</v>
      </c>
      <c r="B13" s="24" t="s">
        <v>59</v>
      </c>
      <c r="D13" s="65"/>
      <c r="E13" s="66"/>
      <c r="G13" s="78"/>
      <c r="H13" s="79"/>
    </row>
    <row r="14" spans="1:8" ht="12.75">
      <c r="A14" s="18" t="s">
        <v>10</v>
      </c>
      <c r="B14" s="24">
        <v>0</v>
      </c>
      <c r="D14" s="65"/>
      <c r="E14" s="66"/>
      <c r="G14" s="78"/>
      <c r="H14" s="79"/>
    </row>
    <row r="15" spans="1:8" ht="12.75">
      <c r="A15" s="18" t="s">
        <v>11</v>
      </c>
      <c r="B15" s="19" t="s">
        <v>55</v>
      </c>
      <c r="D15" s="65"/>
      <c r="E15" s="66"/>
      <c r="G15" s="78"/>
      <c r="H15" s="79"/>
    </row>
    <row r="16" spans="1:8" ht="13.5" thickBot="1">
      <c r="A16" s="18" t="s">
        <v>12</v>
      </c>
      <c r="B16" s="19" t="s">
        <v>61</v>
      </c>
      <c r="D16" s="67"/>
      <c r="E16" s="68"/>
      <c r="G16" s="78"/>
      <c r="H16" s="79"/>
    </row>
    <row r="17" spans="1:8" ht="12.75">
      <c r="A17" s="18" t="s">
        <v>13</v>
      </c>
      <c r="B17" s="19" t="s">
        <v>50</v>
      </c>
      <c r="D17" s="15" t="s">
        <v>19</v>
      </c>
      <c r="E17" s="14" t="s">
        <v>51</v>
      </c>
      <c r="G17" s="78"/>
      <c r="H17" s="79"/>
    </row>
    <row r="18" spans="1:8" ht="26.25" thickBot="1">
      <c r="A18" s="25" t="s">
        <v>27</v>
      </c>
      <c r="B18" s="26" t="s">
        <v>51</v>
      </c>
      <c r="D18" s="27" t="s">
        <v>20</v>
      </c>
      <c r="E18" s="28">
        <v>4317750</v>
      </c>
      <c r="G18" s="78"/>
      <c r="H18" s="79"/>
    </row>
    <row r="19" spans="7:8" ht="13.5" thickBot="1">
      <c r="G19" s="78"/>
      <c r="H19" s="79"/>
    </row>
    <row r="20" spans="1:8" ht="13.5" thickBot="1">
      <c r="A20" s="74" t="s">
        <v>69</v>
      </c>
      <c r="B20" s="75"/>
      <c r="D20" s="57" t="s">
        <v>39</v>
      </c>
      <c r="E20" s="58"/>
      <c r="G20" s="78"/>
      <c r="H20" s="79"/>
    </row>
    <row r="21" spans="1:8" ht="25.5">
      <c r="A21" s="29" t="s">
        <v>32</v>
      </c>
      <c r="B21" s="30">
        <v>10997289.260984931</v>
      </c>
      <c r="D21" s="31" t="s">
        <v>7</v>
      </c>
      <c r="E21" s="32" t="s">
        <v>51</v>
      </c>
      <c r="G21" s="78"/>
      <c r="H21" s="79"/>
    </row>
    <row r="22" spans="1:8" ht="26.25" thickBot="1">
      <c r="A22" s="33" t="s">
        <v>30</v>
      </c>
      <c r="B22" s="34">
        <v>4828574.4</v>
      </c>
      <c r="D22" s="35" t="s">
        <v>9</v>
      </c>
      <c r="E22" s="36">
        <v>0</v>
      </c>
      <c r="G22" s="80"/>
      <c r="H22" s="81"/>
    </row>
    <row r="23" spans="1:8" ht="13.5" thickBot="1">
      <c r="A23" s="33" t="s">
        <v>15</v>
      </c>
      <c r="B23" s="34">
        <v>6168714.86098493</v>
      </c>
      <c r="G23" s="69"/>
      <c r="H23" s="69"/>
    </row>
    <row r="24" spans="1:8" ht="13.5" thickBot="1">
      <c r="A24" s="33" t="s">
        <v>16</v>
      </c>
      <c r="B24" s="34">
        <v>0</v>
      </c>
      <c r="D24" s="57" t="s">
        <v>40</v>
      </c>
      <c r="E24" s="58"/>
      <c r="G24" s="57" t="s">
        <v>65</v>
      </c>
      <c r="H24" s="58"/>
    </row>
    <row r="25" spans="1:8" ht="12.75">
      <c r="A25" s="33" t="s">
        <v>14</v>
      </c>
      <c r="B25" s="34">
        <v>4014010.5802595</v>
      </c>
      <c r="D25" s="37" t="s">
        <v>25</v>
      </c>
      <c r="E25" s="32">
        <v>0</v>
      </c>
      <c r="G25" s="38" t="s">
        <v>22</v>
      </c>
      <c r="H25" s="39" t="s">
        <v>52</v>
      </c>
    </row>
    <row r="26" spans="1:8" ht="25.5">
      <c r="A26" s="33" t="s">
        <v>33</v>
      </c>
      <c r="B26" s="34" t="s">
        <v>70</v>
      </c>
      <c r="D26" s="59" t="s">
        <v>26</v>
      </c>
      <c r="E26" s="61" t="s">
        <v>71</v>
      </c>
      <c r="G26" s="40" t="s">
        <v>21</v>
      </c>
      <c r="H26" s="20">
        <v>42313</v>
      </c>
    </row>
    <row r="27" spans="1:8" ht="13.5" thickBot="1">
      <c r="A27" s="41" t="s">
        <v>23</v>
      </c>
      <c r="B27" s="42">
        <v>39759</v>
      </c>
      <c r="D27" s="60"/>
      <c r="E27" s="62"/>
      <c r="G27" s="43" t="s">
        <v>66</v>
      </c>
      <c r="H27" s="28">
        <v>177256.71</v>
      </c>
    </row>
  </sheetData>
  <sheetProtection/>
  <mergeCells count="17">
    <mergeCell ref="G23:H23"/>
    <mergeCell ref="G24:H24"/>
    <mergeCell ref="A1:H1"/>
    <mergeCell ref="A5:B5"/>
    <mergeCell ref="G5:H5"/>
    <mergeCell ref="G7:H7"/>
    <mergeCell ref="A20:B20"/>
    <mergeCell ref="G8:H22"/>
    <mergeCell ref="D5:E5"/>
    <mergeCell ref="D11:E11"/>
    <mergeCell ref="E7:E8"/>
    <mergeCell ref="D7:D8"/>
    <mergeCell ref="D24:E24"/>
    <mergeCell ref="D20:E20"/>
    <mergeCell ref="D26:D27"/>
    <mergeCell ref="E26:E27"/>
    <mergeCell ref="D12:E1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25" sqref="F25"/>
    </sheetView>
  </sheetViews>
  <sheetFormatPr defaultColWidth="8.8515625" defaultRowHeight="15"/>
  <cols>
    <col min="1" max="1" width="5.57421875" style="5" customWidth="1"/>
    <col min="2" max="2" width="16.8515625" style="6" bestFit="1" customWidth="1"/>
    <col min="3" max="3" width="19.00390625" style="7" bestFit="1" customWidth="1"/>
    <col min="4" max="4" width="13.421875" style="7" bestFit="1" customWidth="1"/>
    <col min="5" max="5" width="18.28125" style="2" customWidth="1"/>
    <col min="6" max="16384" width="8.8515625" style="2" customWidth="1"/>
  </cols>
  <sheetData>
    <row r="1" spans="1:5" ht="15">
      <c r="A1" s="84" t="s">
        <v>45</v>
      </c>
      <c r="B1" s="84"/>
      <c r="C1" s="84"/>
      <c r="D1" s="84"/>
      <c r="E1" s="84"/>
    </row>
    <row r="2" spans="1:5" s="1" customFormat="1" ht="14.25">
      <c r="A2" s="46" t="s">
        <v>41</v>
      </c>
      <c r="B2" s="47" t="s">
        <v>42</v>
      </c>
      <c r="C2" s="48" t="s">
        <v>43</v>
      </c>
      <c r="D2" s="48" t="s">
        <v>44</v>
      </c>
      <c r="E2" s="49" t="s">
        <v>46</v>
      </c>
    </row>
    <row r="3" spans="1:5" ht="15">
      <c r="A3" s="50">
        <v>1</v>
      </c>
      <c r="B3" s="3">
        <v>42671</v>
      </c>
      <c r="C3" s="4">
        <v>1030562.26</v>
      </c>
      <c r="D3" s="4" t="s">
        <v>68</v>
      </c>
      <c r="E3" s="51" t="s">
        <v>67</v>
      </c>
    </row>
    <row r="4" spans="1:7" ht="15">
      <c r="A4" s="50">
        <v>2</v>
      </c>
      <c r="B4" s="3">
        <v>42692</v>
      </c>
      <c r="C4" s="4">
        <v>927506.04</v>
      </c>
      <c r="D4" s="4" t="s">
        <v>68</v>
      </c>
      <c r="E4" s="51" t="s">
        <v>67</v>
      </c>
      <c r="G4" s="52"/>
    </row>
    <row r="5" spans="1:7" ht="15">
      <c r="A5" s="50">
        <v>3</v>
      </c>
      <c r="B5" s="3">
        <v>42717</v>
      </c>
      <c r="C5" s="4">
        <v>834755.44</v>
      </c>
      <c r="D5" s="4" t="s">
        <v>68</v>
      </c>
      <c r="E5" s="51" t="s">
        <v>67</v>
      </c>
      <c r="G5" s="52"/>
    </row>
    <row r="6" spans="1:7" ht="15">
      <c r="A6" s="50">
        <v>4</v>
      </c>
      <c r="B6" s="3">
        <v>42746</v>
      </c>
      <c r="C6" s="4">
        <v>751279.9</v>
      </c>
      <c r="D6" s="4" t="s">
        <v>68</v>
      </c>
      <c r="E6" s="51" t="s">
        <v>67</v>
      </c>
      <c r="G6" s="52"/>
    </row>
    <row r="7" spans="1:7" ht="15">
      <c r="A7" s="50">
        <v>5</v>
      </c>
      <c r="B7" s="3">
        <v>42794</v>
      </c>
      <c r="C7" s="4">
        <v>676151.91</v>
      </c>
      <c r="D7" s="4" t="s">
        <v>68</v>
      </c>
      <c r="E7" s="51" t="s">
        <v>67</v>
      </c>
      <c r="G7" s="52"/>
    </row>
    <row r="8" spans="1:7" ht="15">
      <c r="A8" s="50">
        <v>6</v>
      </c>
      <c r="B8" s="3">
        <v>42815</v>
      </c>
      <c r="C8" s="4">
        <v>608536.72</v>
      </c>
      <c r="D8" s="4" t="s">
        <v>68</v>
      </c>
      <c r="E8" s="51" t="s">
        <v>67</v>
      </c>
      <c r="G8" s="52"/>
    </row>
    <row r="9" spans="1:7" ht="15">
      <c r="A9" s="50">
        <v>7</v>
      </c>
      <c r="B9" s="3">
        <v>42831</v>
      </c>
      <c r="C9" s="4">
        <v>540921.528</v>
      </c>
      <c r="D9" s="4" t="s">
        <v>68</v>
      </c>
      <c r="E9" s="51" t="s">
        <v>67</v>
      </c>
      <c r="G9" s="52"/>
    </row>
    <row r="10" spans="1:7" ht="15">
      <c r="A10" s="50">
        <v>8</v>
      </c>
      <c r="B10" s="3">
        <v>42850</v>
      </c>
      <c r="C10" s="4">
        <v>473306.33700000006</v>
      </c>
      <c r="D10" s="4" t="s">
        <v>68</v>
      </c>
      <c r="E10" s="51" t="s">
        <v>67</v>
      </c>
      <c r="G10" s="52"/>
    </row>
    <row r="11" spans="1:7" ht="15">
      <c r="A11" s="50">
        <v>9</v>
      </c>
      <c r="B11" s="3">
        <v>42902</v>
      </c>
      <c r="C11" s="4">
        <v>425975.71</v>
      </c>
      <c r="D11" s="4" t="s">
        <v>68</v>
      </c>
      <c r="E11" s="51" t="s">
        <v>67</v>
      </c>
      <c r="G11" s="52"/>
    </row>
    <row r="12" spans="1:7" ht="15">
      <c r="A12" s="50">
        <v>10</v>
      </c>
      <c r="B12" s="3">
        <v>42921</v>
      </c>
      <c r="C12" s="4">
        <v>383378.139</v>
      </c>
      <c r="D12" s="4" t="s">
        <v>68</v>
      </c>
      <c r="E12" s="51" t="s">
        <v>67</v>
      </c>
      <c r="G12" s="52"/>
    </row>
    <row r="13" spans="1:7" ht="15">
      <c r="A13" s="50">
        <v>11</v>
      </c>
      <c r="B13" s="3">
        <v>42937</v>
      </c>
      <c r="C13" s="4">
        <v>340780.568</v>
      </c>
      <c r="D13" s="4" t="s">
        <v>68</v>
      </c>
      <c r="E13" s="51" t="s">
        <v>67</v>
      </c>
      <c r="G13" s="52"/>
    </row>
    <row r="14" spans="1:7" ht="15">
      <c r="A14" s="50">
        <v>12</v>
      </c>
      <c r="B14" s="3">
        <v>42955</v>
      </c>
      <c r="C14" s="4">
        <v>298182.99700000003</v>
      </c>
      <c r="D14" s="4" t="s">
        <v>68</v>
      </c>
      <c r="E14" s="51" t="s">
        <v>67</v>
      </c>
      <c r="G14" s="52"/>
    </row>
    <row r="15" spans="1:7" ht="15">
      <c r="A15" s="50">
        <v>13</v>
      </c>
      <c r="B15" s="3">
        <v>42993</v>
      </c>
      <c r="C15" s="4">
        <v>268364.7</v>
      </c>
      <c r="D15" s="4" t="s">
        <v>68</v>
      </c>
      <c r="E15" s="51" t="s">
        <v>67</v>
      </c>
      <c r="G15" s="52"/>
    </row>
    <row r="16" spans="1:7" ht="15">
      <c r="A16" s="50">
        <v>14</v>
      </c>
      <c r="B16" s="3">
        <v>43007</v>
      </c>
      <c r="C16" s="4">
        <v>241528.23</v>
      </c>
      <c r="D16" s="4" t="s">
        <v>68</v>
      </c>
      <c r="E16" s="51" t="s">
        <v>67</v>
      </c>
      <c r="G16" s="52"/>
    </row>
    <row r="17" spans="1:7" ht="15">
      <c r="A17" s="50">
        <v>15</v>
      </c>
      <c r="B17" s="3">
        <v>43021</v>
      </c>
      <c r="C17" s="4">
        <v>214691.76</v>
      </c>
      <c r="D17" s="4" t="s">
        <v>68</v>
      </c>
      <c r="E17" s="51" t="s">
        <v>67</v>
      </c>
      <c r="G17" s="52"/>
    </row>
    <row r="18" spans="1:7" ht="15">
      <c r="A18" s="50">
        <v>16</v>
      </c>
      <c r="B18" s="3">
        <v>43038</v>
      </c>
      <c r="C18" s="4">
        <v>187855.29</v>
      </c>
      <c r="D18" s="4" t="s">
        <v>68</v>
      </c>
      <c r="E18" s="51" t="s">
        <v>67</v>
      </c>
      <c r="G18" s="52"/>
    </row>
    <row r="19" spans="1:7" ht="15">
      <c r="A19" s="50">
        <v>17</v>
      </c>
      <c r="B19" s="3">
        <v>43076</v>
      </c>
      <c r="C19" s="4">
        <v>169069.76</v>
      </c>
      <c r="D19" s="4" t="s">
        <v>68</v>
      </c>
      <c r="E19" s="51" t="s">
        <v>67</v>
      </c>
      <c r="G19" s="52"/>
    </row>
    <row r="20" spans="1:7" ht="15">
      <c r="A20" s="50">
        <v>18</v>
      </c>
      <c r="B20" s="3">
        <v>43090</v>
      </c>
      <c r="C20" s="4">
        <f>C19-C19*10%</f>
        <v>152162.784</v>
      </c>
      <c r="D20" s="4" t="s">
        <v>68</v>
      </c>
      <c r="E20" s="51" t="s">
        <v>67</v>
      </c>
      <c r="G20" s="52"/>
    </row>
    <row r="21" spans="1:7" ht="15">
      <c r="A21" s="50">
        <v>19</v>
      </c>
      <c r="B21" s="3">
        <v>43109</v>
      </c>
      <c r="C21" s="4">
        <f>C19-C19*20%</f>
        <v>135255.80800000002</v>
      </c>
      <c r="D21" s="4" t="s">
        <v>68</v>
      </c>
      <c r="E21" s="51" t="s">
        <v>67</v>
      </c>
      <c r="G21" s="52"/>
    </row>
    <row r="22" spans="1:7" ht="15">
      <c r="A22" s="50">
        <v>20</v>
      </c>
      <c r="B22" s="3">
        <v>43123</v>
      </c>
      <c r="C22" s="4">
        <f>C19-C19*30%</f>
        <v>118348.83200000001</v>
      </c>
      <c r="D22" s="4" t="s">
        <v>68</v>
      </c>
      <c r="E22" s="51" t="s">
        <v>67</v>
      </c>
      <c r="G22" s="5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V20" sqref="V2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Гашенко Ольга Юріївна</cp:lastModifiedBy>
  <cp:lastPrinted>2018-02-07T14:12:17Z</cp:lastPrinted>
  <dcterms:created xsi:type="dcterms:W3CDTF">2016-03-29T15:58:35Z</dcterms:created>
  <dcterms:modified xsi:type="dcterms:W3CDTF">2018-02-22T12:22:15Z</dcterms:modified>
  <cp:category/>
  <cp:version/>
  <cp:contentType/>
  <cp:contentStatus/>
</cp:coreProperties>
</file>