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2"/>
  </bookViews>
  <sheets>
    <sheet name="журнал торгів" sheetId="1" r:id="rId1"/>
    <sheet name="Посилання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<sst xmlns="http://schemas.openxmlformats.org/spreadsheetml/2006/main" count="145" uniqueCount="82">
  <si>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</si>
  <si>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</si>
  <si>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</si>
  <si>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</si>
  <si>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</si>
  <si>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</si>
  <si>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</si>
  <si>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</si>
  <si>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</si>
  <si>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</si>
  <si>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</si>
  <si>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</si>
  <si>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</si>
  <si>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</si>
  <si>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</si>
  <si>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</si>
  <si>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</si>
  <si>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</si>
  <si>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</si>
  <si>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</si>
  <si>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</si>
  <si>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</si>
  <si>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</si>
  <si>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</si>
  <si>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</si>
  <si>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</si>
  <si>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</si>
  <si>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</si>
  <si>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</si>
  <si>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</si>
  <si>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</si>
  <si>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</si>
  <si>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</si>
  <si>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</si>
  <si>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</si>
  <si>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</si>
  <si>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</si>
  <si>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</si>
  <si>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</si>
  <si>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</si>
  <si>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</si>
  <si>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</si>
  <si>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</si>
  <si>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</si>
  <si>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</si>
  <si>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</si>
  <si>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</si>
  <si>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</si>
  <si>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</si>
  <si>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</si>
  <si>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</si>
  <si>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</si>
  <si>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</si>
  <si>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</si>
  <si>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</si>
  <si>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</si>
  <si>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</si>
  <si>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</si>
  <si>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</si>
  <si>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</si>
  <si>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ПП "ВІ АЙ ПІ ДЕПАРТАМЕНТ"</t>
  </si>
  <si>
    <t>Донецьк</t>
  </si>
  <si>
    <t>Відзивна відновлювальна кредитна лінія</t>
  </si>
  <si>
    <t>ПАТ "БАНК КАМБІО"</t>
  </si>
  <si>
    <t>Цінні папери</t>
  </si>
  <si>
    <t>Неспеціалізована оптова торгівля (основний)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</si>
  <si>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</si>
  <si>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</si>
  <si>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</si>
  <si>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</si>
  <si>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</si>
  <si>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</si>
  <si>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</si>
  <si>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</si>
  <si>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Цiннi папери, що внесенi до бiржового реєстру. Акції прості іменні; номінальна вартість 1-го ЦП -0,25грн, кількість ЦП -10456345 шт. </t>
  </si>
  <si>
    <t xml:space="preserve"> Акції прості іменні;Номінальна вартість 1-го ЦП - 0,25грн.;загальна кількість ЦП-7072176 шт.</t>
  </si>
  <si>
    <t>17.08.2015     
11.11.2015</t>
  </si>
  <si>
    <t>1ю-2014/980 від 29.05.2014</t>
  </si>
  <si>
    <t>Цiннi папери, що внесенi до бiржового реєстру. Акції прості іменні;номінальна вартість 1-го ЦП -0,25грн, кількість ЦП -10456345 шт. Номінальна вартість 1-го ЦП - 0,25грн.;загальна кількість ЦП-7072176 шт.</t>
  </si>
  <si>
    <t>актив не реалізовано через відсутність учасників аукціону</t>
  </si>
  <si>
    <t>http://torgi.fg.gov.ua:80/132489</t>
  </si>
  <si>
    <t>станом на  01.12.2017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</si>
</sst>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\.mm\.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Times New Roman"/>
      <family val="1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72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1" fillId="34" borderId="10" xfId="42" applyFont="1" applyFill="1" applyBorder="1" applyAlignment="1" applyProtection="1">
      <alignment horizontal="center"/>
      <protection/>
    </xf>
    <xf numFmtId="0" fontId="31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173" fontId="48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>
      <alignment horizontal="right" vertical="top" wrapText="1"/>
    </xf>
    <xf numFmtId="3" fontId="0" fillId="0" borderId="15" xfId="0" applyNumberFormat="1" applyFont="1" applyFill="1" applyBorder="1" applyAlignment="1" applyProtection="1">
      <alignment horizontal="right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top" wrapText="1"/>
      <protection/>
    </xf>
    <xf numFmtId="0" fontId="49" fillId="0" borderId="10" xfId="0" applyFont="1" applyBorder="1" applyAlignment="1">
      <alignment wrapText="1"/>
    </xf>
    <xf numFmtId="41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31" fillId="0" borderId="10" xfId="42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0" applyBorder="1" applyAlignment="1">
      <alignment wrapText="1"/>
    </xf>
    <xf numFmtId="9" fontId="0" fillId="0" borderId="10" xfId="41" applyFont="1" applyBorder="1" applyAlignment="1">
      <alignment horizontal="center"/>
    </xf>
    <xf numFmtId="172" fontId="0" fillId="0" borderId="10" xfId="62" applyNumberFormat="1" applyFont="1" applyBorder="1" applyAlignment="1">
      <alignment horizontal="center"/>
    </xf>
    <xf numFmtId="0" fontId="31" fillId="0" borderId="10" xfId="42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4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1" fillId="0" borderId="18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33" borderId="19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43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1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41" fillId="33" borderId="18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1" fillId="0" borderId="19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132489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69" t="s">
        <v>58</v>
      </c>
      <c r="B1" s="69"/>
      <c r="C1" s="47" t="s">
        <v>60</v>
      </c>
    </row>
    <row r="2" spans="1:3" ht="15">
      <c r="A2" s="69" t="s">
        <v>10</v>
      </c>
      <c r="B2" s="69"/>
      <c r="C2" s="48">
        <v>42522</v>
      </c>
    </row>
    <row r="3" spans="1:3" ht="30" customHeight="1">
      <c r="A3" s="69" t="s">
        <v>59</v>
      </c>
      <c r="B3" s="69"/>
      <c r="C3" s="49">
        <v>799520</v>
      </c>
    </row>
    <row r="6" spans="1:6" ht="15">
      <c r="A6" s="68" t="s">
        <v>13</v>
      </c>
      <c r="B6" s="68"/>
      <c r="C6" s="68"/>
      <c r="D6" s="68"/>
      <c r="E6" s="68"/>
      <c r="F6" s="68"/>
    </row>
    <row r="7" spans="1:6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6" ht="30">
      <c r="A8" s="2">
        <v>1</v>
      </c>
      <c r="B8" s="12">
        <v>42895</v>
      </c>
      <c r="C8" s="11">
        <v>40486027.49</v>
      </c>
      <c r="D8" s="64" t="s">
        <v>9</v>
      </c>
      <c r="E8" s="65" t="s">
        <v>9</v>
      </c>
      <c r="F8" s="63" t="s">
        <v>79</v>
      </c>
    </row>
    <row r="9" spans="1:6" ht="30">
      <c r="A9" s="2">
        <v>2</v>
      </c>
      <c r="B9" s="12">
        <v>42909</v>
      </c>
      <c r="C9" s="11">
        <f>C8-(C8*0.1)</f>
        <v>36437424.741000004</v>
      </c>
      <c r="D9" s="64" t="s">
        <v>9</v>
      </c>
      <c r="E9" s="65" t="s">
        <v>9</v>
      </c>
      <c r="F9" s="63" t="s">
        <v>79</v>
      </c>
    </row>
    <row r="10" spans="1:6" ht="30">
      <c r="A10" s="2">
        <v>3</v>
      </c>
      <c r="B10" s="12">
        <v>42926</v>
      </c>
      <c r="C10" s="11">
        <f>C8-(C8*0.2)</f>
        <v>32388821.992000002</v>
      </c>
      <c r="D10" s="64" t="s">
        <v>9</v>
      </c>
      <c r="E10" s="65" t="s">
        <v>9</v>
      </c>
      <c r="F10" s="63" t="s">
        <v>79</v>
      </c>
    </row>
    <row r="11" spans="1:6" ht="30">
      <c r="A11" s="2">
        <v>4</v>
      </c>
      <c r="B11" s="12">
        <v>42940</v>
      </c>
      <c r="C11" s="11">
        <f>C8-(C8*0.3)</f>
        <v>28340219.243</v>
      </c>
      <c r="D11" s="64" t="s">
        <v>9</v>
      </c>
      <c r="E11" s="65" t="s">
        <v>9</v>
      </c>
      <c r="F11" s="63" t="s">
        <v>79</v>
      </c>
    </row>
    <row r="12" spans="1:6" ht="30">
      <c r="A12" s="2">
        <v>5</v>
      </c>
      <c r="B12" s="12">
        <v>42954</v>
      </c>
      <c r="C12" s="11">
        <f>C8-(C8*0.4)</f>
        <v>24291616.494000003</v>
      </c>
      <c r="D12" s="64" t="s">
        <v>9</v>
      </c>
      <c r="E12" s="65" t="s">
        <v>9</v>
      </c>
      <c r="F12" s="63" t="s">
        <v>79</v>
      </c>
    </row>
    <row r="13" spans="1:6" ht="30">
      <c r="A13" s="2">
        <v>6</v>
      </c>
      <c r="B13" s="12">
        <v>42965</v>
      </c>
      <c r="C13" s="11">
        <f>C8-(C8*0.5)</f>
        <v>20243013.745</v>
      </c>
      <c r="D13" s="64" t="s">
        <v>9</v>
      </c>
      <c r="E13" s="65" t="s">
        <v>9</v>
      </c>
      <c r="F13" s="63" t="s">
        <v>79</v>
      </c>
    </row>
    <row r="14" spans="1:6" ht="30">
      <c r="A14" s="2">
        <v>7</v>
      </c>
      <c r="B14" s="12">
        <v>42982</v>
      </c>
      <c r="C14" s="11">
        <f>C8-(C8*0.6)</f>
        <v>16194410.996000003</v>
      </c>
      <c r="D14" s="64" t="s">
        <v>9</v>
      </c>
      <c r="E14" s="65" t="s">
        <v>9</v>
      </c>
      <c r="F14" s="63" t="s">
        <v>79</v>
      </c>
    </row>
    <row r="15" spans="1:6" ht="30">
      <c r="A15" s="2">
        <v>8</v>
      </c>
      <c r="B15" s="12">
        <v>42996</v>
      </c>
      <c r="C15" s="11">
        <f>C8-(C8*0.7)</f>
        <v>12145808.247000001</v>
      </c>
      <c r="D15" s="64" t="s">
        <v>9</v>
      </c>
      <c r="E15" s="65" t="s">
        <v>9</v>
      </c>
      <c r="F15" s="63" t="s">
        <v>79</v>
      </c>
    </row>
    <row r="16" spans="1:6" ht="30">
      <c r="A16" s="2">
        <v>9</v>
      </c>
      <c r="B16" s="12">
        <v>43026</v>
      </c>
      <c r="C16" s="11">
        <v>8097205.5</v>
      </c>
      <c r="D16" s="64" t="s">
        <v>9</v>
      </c>
      <c r="E16" s="65" t="s">
        <v>9</v>
      </c>
      <c r="F16" s="67" t="s">
        <v>79</v>
      </c>
    </row>
    <row r="17" spans="1:6" ht="30">
      <c r="A17" s="2">
        <v>10</v>
      </c>
      <c r="B17" s="12">
        <v>43040</v>
      </c>
      <c r="C17" s="11">
        <v>7287484.95</v>
      </c>
      <c r="D17" s="64" t="s">
        <v>9</v>
      </c>
      <c r="E17" s="65" t="s">
        <v>9</v>
      </c>
      <c r="F17" s="67" t="s">
        <v>79</v>
      </c>
    </row>
    <row r="18" spans="1:6" ht="30">
      <c r="A18" s="2">
        <v>11</v>
      </c>
      <c r="B18" s="12">
        <v>43054</v>
      </c>
      <c r="C18" s="11">
        <v>6477764.4</v>
      </c>
      <c r="D18" s="64" t="s">
        <v>9</v>
      </c>
      <c r="E18" s="65" t="s">
        <v>9</v>
      </c>
      <c r="F18" s="67" t="s">
        <v>79</v>
      </c>
    </row>
    <row r="19" spans="1:6" ht="30">
      <c r="A19" s="2">
        <v>12</v>
      </c>
      <c r="B19" s="12">
        <v>43068</v>
      </c>
      <c r="C19" s="11">
        <v>5668043.85</v>
      </c>
      <c r="D19" s="64" t="s">
        <v>9</v>
      </c>
      <c r="E19" s="65" t="s">
        <v>9</v>
      </c>
      <c r="F19" s="67" t="s">
        <v>79</v>
      </c>
    </row>
    <row r="20" spans="1:6" ht="15">
      <c r="A20" s="2"/>
      <c r="B20" s="12"/>
      <c r="C20" s="11"/>
      <c r="D20" s="13"/>
      <c r="E20" s="11"/>
      <c r="F20" s="2"/>
    </row>
    <row r="21" spans="1:6" ht="15">
      <c r="A21" s="2"/>
      <c r="B21" s="12"/>
      <c r="C21" s="11"/>
      <c r="D21" s="13"/>
      <c r="E21" s="11"/>
      <c r="F21" s="2"/>
    </row>
    <row r="22" spans="1:6" ht="15">
      <c r="A22" s="2"/>
      <c r="B22" s="12"/>
      <c r="C22" s="11"/>
      <c r="D22" s="13"/>
      <c r="E22" s="11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68" t="s">
        <v>19</v>
      </c>
      <c r="B1" s="68"/>
    </row>
    <row r="2" spans="1:2" ht="15">
      <c r="A2" s="2" t="s">
        <v>14</v>
      </c>
      <c r="B2" s="2" t="s">
        <v>20</v>
      </c>
    </row>
    <row r="3" spans="1:2" ht="15">
      <c r="A3" s="2">
        <v>1</v>
      </c>
      <c r="B3" s="66" t="s">
        <v>80</v>
      </c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hyperlinks>
    <hyperlink ref="B3" r:id="rId1" display="http://torgi.fg.gov.ua:80/132489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1.710937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95" t="s">
        <v>4</v>
      </c>
      <c r="C1" s="96"/>
      <c r="D1" s="96"/>
      <c r="E1" s="96"/>
      <c r="F1" s="96"/>
      <c r="G1" s="96"/>
      <c r="H1" s="96"/>
      <c r="I1" s="96"/>
      <c r="J1" s="97"/>
      <c r="K1" s="4"/>
      <c r="L1" s="4"/>
      <c r="M1" s="4"/>
    </row>
    <row r="2" spans="1:13" ht="15">
      <c r="A2" s="3"/>
      <c r="B2" s="98"/>
      <c r="C2" s="99"/>
      <c r="D2" s="99"/>
      <c r="E2" s="99"/>
      <c r="F2" s="99"/>
      <c r="G2" s="99"/>
      <c r="H2" s="99"/>
      <c r="I2" s="99"/>
      <c r="J2" s="100"/>
      <c r="K2" s="4"/>
      <c r="L2" s="4"/>
      <c r="M2" s="4"/>
    </row>
    <row r="3" spans="1:13" ht="15.75">
      <c r="A3" s="3"/>
      <c r="B3" s="18" t="s">
        <v>5</v>
      </c>
      <c r="C3" s="101" t="s">
        <v>81</v>
      </c>
      <c r="D3" s="102"/>
      <c r="E3" s="103"/>
      <c r="F3" s="103"/>
      <c r="G3" s="103"/>
      <c r="H3" s="103"/>
      <c r="I3" s="103"/>
      <c r="J3" s="104"/>
      <c r="K3" s="4"/>
      <c r="L3" s="4"/>
      <c r="M3" s="4"/>
    </row>
    <row r="4" spans="1:13" ht="15">
      <c r="A4" s="3"/>
      <c r="B4" s="70" t="s">
        <v>23</v>
      </c>
      <c r="C4" s="105"/>
      <c r="D4" s="5"/>
      <c r="E4" s="71" t="s">
        <v>25</v>
      </c>
      <c r="F4" s="106"/>
      <c r="G4" s="106"/>
      <c r="H4" s="106"/>
      <c r="I4" s="106"/>
      <c r="J4" s="106"/>
      <c r="K4" s="4"/>
      <c r="L4" s="4"/>
      <c r="M4" s="4"/>
    </row>
    <row r="5" spans="1:10" ht="15">
      <c r="A5" s="3"/>
      <c r="B5" s="29" t="s">
        <v>48</v>
      </c>
      <c r="C5" s="17" t="s">
        <v>63</v>
      </c>
      <c r="D5" s="6"/>
      <c r="E5" s="83" t="s">
        <v>27</v>
      </c>
      <c r="F5" s="85"/>
      <c r="G5" s="94" t="s">
        <v>62</v>
      </c>
      <c r="H5" s="85"/>
      <c r="I5" s="88" t="s">
        <v>53</v>
      </c>
      <c r="J5" s="89" t="s">
        <v>3</v>
      </c>
    </row>
    <row r="6" spans="1:10" ht="15">
      <c r="A6" s="3"/>
      <c r="B6" s="30" t="s">
        <v>49</v>
      </c>
      <c r="C6" s="62" t="s">
        <v>77</v>
      </c>
      <c r="D6" s="6"/>
      <c r="E6" s="93" t="s">
        <v>57</v>
      </c>
      <c r="F6" s="84"/>
      <c r="G6" s="85"/>
      <c r="H6" s="52">
        <v>43225479.51</v>
      </c>
      <c r="I6" s="76"/>
      <c r="J6" s="90"/>
    </row>
    <row r="7" spans="1:10" ht="15">
      <c r="A7" s="3"/>
      <c r="B7" s="30" t="s">
        <v>50</v>
      </c>
      <c r="C7" s="17" t="s">
        <v>11</v>
      </c>
      <c r="D7" s="6"/>
      <c r="E7" s="83" t="s">
        <v>28</v>
      </c>
      <c r="F7" s="84"/>
      <c r="G7" s="85"/>
      <c r="H7" s="19">
        <v>1125</v>
      </c>
      <c r="I7" s="76"/>
      <c r="J7" s="91"/>
    </row>
    <row r="8" spans="1:10" ht="41.25" customHeight="1">
      <c r="A8" s="3"/>
      <c r="B8" s="30" t="s">
        <v>51</v>
      </c>
      <c r="C8" s="54" t="s">
        <v>65</v>
      </c>
      <c r="D8" s="6"/>
      <c r="E8" s="83" t="s">
        <v>42</v>
      </c>
      <c r="F8" s="84"/>
      <c r="G8" s="85"/>
      <c r="H8" s="31" t="s">
        <v>3</v>
      </c>
      <c r="I8" s="77"/>
      <c r="J8" s="92"/>
    </row>
    <row r="9" spans="1:10" ht="36" customHeight="1">
      <c r="A9" s="3"/>
      <c r="B9" s="30" t="s">
        <v>54</v>
      </c>
      <c r="C9" s="17" t="s">
        <v>2</v>
      </c>
      <c r="D9" s="6"/>
      <c r="E9" s="80" t="s">
        <v>43</v>
      </c>
      <c r="F9" s="80" t="s">
        <v>44</v>
      </c>
      <c r="G9" s="107" t="s">
        <v>6</v>
      </c>
      <c r="H9" s="80" t="s">
        <v>55</v>
      </c>
      <c r="I9" s="80" t="s">
        <v>56</v>
      </c>
      <c r="J9" s="80" t="s">
        <v>7</v>
      </c>
    </row>
    <row r="10" spans="1:10" ht="31.5" customHeight="1">
      <c r="A10" s="3"/>
      <c r="B10" s="109" t="s">
        <v>52</v>
      </c>
      <c r="C10" s="75" t="s">
        <v>61</v>
      </c>
      <c r="D10" s="6"/>
      <c r="E10" s="81"/>
      <c r="F10" s="81"/>
      <c r="G10" s="108"/>
      <c r="H10" s="81"/>
      <c r="I10" s="81"/>
      <c r="J10" s="81"/>
    </row>
    <row r="11" spans="1:10" ht="15">
      <c r="A11" s="3"/>
      <c r="B11" s="110"/>
      <c r="C11" s="76"/>
      <c r="D11" s="6"/>
      <c r="E11" s="20">
        <v>41788</v>
      </c>
      <c r="F11" s="20">
        <v>41852</v>
      </c>
      <c r="G11" s="21">
        <v>980</v>
      </c>
      <c r="H11" s="22">
        <v>33000000</v>
      </c>
      <c r="I11" s="22">
        <v>10225479.51</v>
      </c>
      <c r="J11" s="23">
        <v>0.1</v>
      </c>
    </row>
    <row r="12" spans="1:10" ht="15">
      <c r="A12" s="3"/>
      <c r="B12" s="110"/>
      <c r="C12" s="76"/>
      <c r="D12" s="10"/>
      <c r="E12" s="20" t="s">
        <v>12</v>
      </c>
      <c r="F12" s="20" t="s">
        <v>12</v>
      </c>
      <c r="G12" s="21" t="s">
        <v>12</v>
      </c>
      <c r="H12" s="22" t="s">
        <v>12</v>
      </c>
      <c r="I12" s="22" t="s">
        <v>12</v>
      </c>
      <c r="J12" s="23" t="s">
        <v>12</v>
      </c>
    </row>
    <row r="13" spans="1:10" ht="15">
      <c r="A13" s="3"/>
      <c r="B13" s="111"/>
      <c r="C13" s="77"/>
      <c r="D13" s="10"/>
      <c r="E13" s="20" t="s">
        <v>12</v>
      </c>
      <c r="F13" s="20" t="s">
        <v>12</v>
      </c>
      <c r="G13" s="21" t="s">
        <v>12</v>
      </c>
      <c r="H13" s="22" t="s">
        <v>12</v>
      </c>
      <c r="I13" s="22" t="s">
        <v>12</v>
      </c>
      <c r="J13" s="23" t="s">
        <v>12</v>
      </c>
    </row>
    <row r="14" spans="1:10" ht="15">
      <c r="A14" s="3"/>
      <c r="B14" s="32"/>
      <c r="C14" s="33"/>
      <c r="D14" s="10"/>
      <c r="E14" s="25"/>
      <c r="F14" s="25"/>
      <c r="G14" s="26"/>
      <c r="H14" s="27"/>
      <c r="I14" s="27"/>
      <c r="J14" s="28"/>
    </row>
    <row r="15" spans="1:10" ht="15">
      <c r="A15" s="3"/>
      <c r="B15" s="70" t="s">
        <v>24</v>
      </c>
      <c r="C15" s="71"/>
      <c r="D15" s="34"/>
      <c r="E15" s="72" t="s">
        <v>26</v>
      </c>
      <c r="F15" s="73"/>
      <c r="G15" s="73"/>
      <c r="H15" s="73"/>
      <c r="I15" s="73"/>
      <c r="J15" s="74"/>
    </row>
    <row r="16" spans="1:10" ht="30">
      <c r="A16" s="3"/>
      <c r="B16" s="35" t="s">
        <v>22</v>
      </c>
      <c r="C16" s="42" t="s">
        <v>3</v>
      </c>
      <c r="D16" s="7"/>
      <c r="E16" s="86" t="s">
        <v>35</v>
      </c>
      <c r="F16" s="87"/>
      <c r="G16" s="44" t="s">
        <v>45</v>
      </c>
      <c r="H16" s="44" t="s">
        <v>46</v>
      </c>
      <c r="I16" s="44" t="s">
        <v>8</v>
      </c>
      <c r="J16" s="36"/>
    </row>
    <row r="17" spans="1:10" ht="16.5" customHeight="1">
      <c r="A17" s="3"/>
      <c r="B17" s="35" t="s">
        <v>36</v>
      </c>
      <c r="C17" s="43">
        <v>41992</v>
      </c>
      <c r="D17" s="8"/>
      <c r="E17" s="78" t="s">
        <v>29</v>
      </c>
      <c r="F17" s="79"/>
      <c r="G17" s="50"/>
      <c r="H17" s="50"/>
      <c r="I17" s="37"/>
      <c r="J17" s="38" t="s">
        <v>0</v>
      </c>
    </row>
    <row r="18" spans="1:10" ht="30">
      <c r="A18" s="3"/>
      <c r="B18" s="35" t="s">
        <v>37</v>
      </c>
      <c r="C18" s="53" t="s">
        <v>76</v>
      </c>
      <c r="D18" s="8"/>
      <c r="E18" s="78" t="s">
        <v>30</v>
      </c>
      <c r="F18" s="79"/>
      <c r="G18" s="50"/>
      <c r="H18" s="50"/>
      <c r="I18" s="37"/>
      <c r="J18" s="38" t="s">
        <v>0</v>
      </c>
    </row>
    <row r="19" spans="1:10" ht="15">
      <c r="A19" s="3"/>
      <c r="B19" s="35" t="s">
        <v>38</v>
      </c>
      <c r="C19" s="42" t="s">
        <v>9</v>
      </c>
      <c r="D19" s="8"/>
      <c r="E19" s="78" t="s">
        <v>31</v>
      </c>
      <c r="F19" s="79"/>
      <c r="G19" s="50"/>
      <c r="H19" s="50"/>
      <c r="I19" s="37"/>
      <c r="J19" s="38" t="s">
        <v>0</v>
      </c>
    </row>
    <row r="20" spans="1:10" ht="15">
      <c r="A20" s="3"/>
      <c r="B20" s="35" t="s">
        <v>39</v>
      </c>
      <c r="C20" s="42" t="s">
        <v>3</v>
      </c>
      <c r="D20" s="8"/>
      <c r="E20" s="78" t="s">
        <v>32</v>
      </c>
      <c r="F20" s="79"/>
      <c r="G20" s="50"/>
      <c r="H20" s="50"/>
      <c r="I20" s="37"/>
      <c r="J20" s="38" t="s">
        <v>0</v>
      </c>
    </row>
    <row r="21" spans="1:10" ht="15">
      <c r="A21" s="3"/>
      <c r="B21" s="35" t="s">
        <v>40</v>
      </c>
      <c r="C21" s="43">
        <v>42264</v>
      </c>
      <c r="D21" s="8"/>
      <c r="E21" s="78" t="s">
        <v>34</v>
      </c>
      <c r="F21" s="79"/>
      <c r="G21" s="50"/>
      <c r="H21" s="50"/>
      <c r="I21" s="37"/>
      <c r="J21" s="38" t="s">
        <v>0</v>
      </c>
    </row>
    <row r="22" spans="1:10" ht="15" customHeight="1">
      <c r="A22" s="3"/>
      <c r="B22" s="35" t="s">
        <v>41</v>
      </c>
      <c r="C22" s="42" t="s">
        <v>2</v>
      </c>
      <c r="D22" s="8"/>
      <c r="E22" s="78" t="s">
        <v>33</v>
      </c>
      <c r="F22" s="79"/>
      <c r="G22" s="50"/>
      <c r="H22" s="50"/>
      <c r="I22" s="37"/>
      <c r="J22" s="38" t="s">
        <v>0</v>
      </c>
    </row>
    <row r="23" spans="1:10" ht="15.75" customHeight="1">
      <c r="A23" s="3"/>
      <c r="B23" s="35" t="s">
        <v>47</v>
      </c>
      <c r="C23" s="43">
        <v>42289</v>
      </c>
      <c r="D23" s="8"/>
      <c r="E23" s="78" t="s">
        <v>64</v>
      </c>
      <c r="F23" s="79"/>
      <c r="G23" s="50">
        <v>53999998</v>
      </c>
      <c r="H23" s="51"/>
      <c r="I23" s="61" t="s">
        <v>78</v>
      </c>
      <c r="J23" s="38" t="s">
        <v>0</v>
      </c>
    </row>
    <row r="24" spans="1:10" ht="15">
      <c r="A24" s="1"/>
      <c r="B24" s="39"/>
      <c r="C24" s="39"/>
      <c r="D24" s="39"/>
      <c r="E24" s="82" t="s">
        <v>21</v>
      </c>
      <c r="F24" s="79"/>
      <c r="G24" s="16">
        <v>53999998</v>
      </c>
      <c r="H24" s="16"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9:10" ht="15">
      <c r="I26" s="46"/>
      <c r="J26" s="46"/>
    </row>
    <row r="27" spans="9:10" ht="15">
      <c r="I27" s="46"/>
      <c r="J27" s="46"/>
    </row>
    <row r="28" spans="9:10" ht="15">
      <c r="I28" s="46"/>
      <c r="J28" s="46"/>
    </row>
    <row r="29" spans="9:10" ht="15">
      <c r="I29" s="46"/>
      <c r="J29" s="46"/>
    </row>
    <row r="30" spans="9:10" ht="15"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</sheetData>
  <sheetProtection/>
  <mergeCells count="30">
    <mergeCell ref="B1:J2"/>
    <mergeCell ref="C3:J3"/>
    <mergeCell ref="B4:C4"/>
    <mergeCell ref="E4:J4"/>
    <mergeCell ref="E5:F5"/>
    <mergeCell ref="E9:E10"/>
    <mergeCell ref="F9:F10"/>
    <mergeCell ref="G9:G10"/>
    <mergeCell ref="J9:J10"/>
    <mergeCell ref="B10:B13"/>
    <mergeCell ref="I5:I8"/>
    <mergeCell ref="J5:J8"/>
    <mergeCell ref="E6:G6"/>
    <mergeCell ref="E7:G7"/>
    <mergeCell ref="G5:H5"/>
    <mergeCell ref="E18:F18"/>
    <mergeCell ref="E24:F24"/>
    <mergeCell ref="E8:G8"/>
    <mergeCell ref="E23:F23"/>
    <mergeCell ref="E22:F22"/>
    <mergeCell ref="E21:F21"/>
    <mergeCell ref="E16:F16"/>
    <mergeCell ref="E19:F19"/>
    <mergeCell ref="B15:C15"/>
    <mergeCell ref="E15:J15"/>
    <mergeCell ref="C10:C13"/>
    <mergeCell ref="E20:F20"/>
    <mergeCell ref="I9:I10"/>
    <mergeCell ref="E17:F17"/>
    <mergeCell ref="H9:H10"/>
  </mergeCells>
  <hyperlinks>
    <hyperlink ref="J17" location="Порука!A1" display="Порука"/>
    <hyperlink ref="J18:J23" location="Порука!A1" display="Порука"/>
    <hyperlink ref="I23" location="Застава!A1" display="Цiннi папери, що внесенi до бiржового реєстру. Акції прості іменні;Емітент ПАТ &quot;Гранітна індустрія України&quot;; Код ISIN- UA4000106686;номінальна вартість 1-го ЦП -0,25грн, кількість ЦП -10456345 шт.  Акції прості іменні;Емітент ПАТ &quot;НВО &quot;Конструкційні матер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0.7109375" style="0" customWidth="1"/>
    <col min="2" max="2" width="29.7109375" style="0" customWidth="1"/>
    <col min="3" max="3" width="31.140625" style="0" customWidth="1"/>
  </cols>
  <sheetData>
    <row r="1" spans="1:3" ht="15">
      <c r="A1" s="58" t="s">
        <v>66</v>
      </c>
      <c r="B1" s="59"/>
      <c r="C1" s="59"/>
    </row>
    <row r="2" spans="1:3" ht="15">
      <c r="A2" s="14" t="s">
        <v>67</v>
      </c>
      <c r="B2" s="55">
        <v>0</v>
      </c>
      <c r="C2" s="55">
        <v>0</v>
      </c>
    </row>
    <row r="3" spans="1:3" ht="15">
      <c r="A3" s="9" t="s">
        <v>68</v>
      </c>
      <c r="B3" s="56">
        <v>31369035</v>
      </c>
      <c r="C3" s="56">
        <v>22630963</v>
      </c>
    </row>
    <row r="4" spans="1:3" ht="15">
      <c r="A4" s="9" t="s">
        <v>69</v>
      </c>
      <c r="B4" s="57" t="s">
        <v>9</v>
      </c>
      <c r="C4" s="57" t="s">
        <v>9</v>
      </c>
    </row>
    <row r="5" spans="1:3" ht="15">
      <c r="A5" s="9" t="s">
        <v>70</v>
      </c>
      <c r="B5" s="56" t="s">
        <v>9</v>
      </c>
      <c r="C5" s="56" t="s">
        <v>9</v>
      </c>
    </row>
    <row r="6" spans="1:3" ht="22.5">
      <c r="A6" s="9" t="s">
        <v>71</v>
      </c>
      <c r="B6" s="55">
        <v>5</v>
      </c>
      <c r="C6" s="55">
        <v>5</v>
      </c>
    </row>
    <row r="7" spans="1:3" s="24" customFormat="1" ht="54" customHeight="1">
      <c r="A7" s="15" t="s">
        <v>72</v>
      </c>
      <c r="B7" s="60" t="s">
        <v>74</v>
      </c>
      <c r="C7" s="60" t="s">
        <v>75</v>
      </c>
    </row>
    <row r="8" spans="1:3" ht="33.75">
      <c r="A8" s="15" t="s">
        <v>73</v>
      </c>
      <c r="B8" s="55" t="s">
        <v>3</v>
      </c>
      <c r="C8" s="55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2017-02-03T12:29:11Z</cp:lastPrinted>
  <dcterms:created xsi:type="dcterms:W3CDTF">2015-10-12T12:03:25Z</dcterms:created>
  <dcterms:modified xsi:type="dcterms:W3CDTF">2017-12-29T09:48:29Z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