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585" windowWidth="19320" windowHeight="871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<sst xmlns="http://schemas.openxmlformats.org/spreadsheetml/2006/main" count="120" uniqueCount="89">
  <si>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</si>
  <si>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</si>
  <si>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</si>
  <si>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</si>
  <si>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</si>
  <si>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</si>
  <si>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</si>
  <si>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</si>
  <si>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Надання в оренду й експлуатацію власного чи орендованого нерухомого майна</t>
  </si>
  <si>
    <t>Дата оцінки активу</t>
  </si>
  <si>
    <t>Дата останньої переоцінки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</si>
  <si>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</si>
  <si>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</si>
  <si>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</si>
  <si>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</si>
  <si>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</si>
  <si>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</si>
  <si>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</si>
  <si>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</si>
  <si>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</si>
  <si>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</si>
  <si>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</si>
  <si>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</si>
  <si>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</si>
  <si>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</si>
  <si>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</si>
  <si>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</si>
  <si>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</si>
  <si>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</si>
  <si>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</si>
  <si>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</si>
  <si>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</si>
  <si>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</si>
  <si>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</si>
  <si>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</si>
  <si>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</si>
  <si>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</si>
  <si>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</si>
  <si>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</si>
  <si>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</si>
  <si>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</si>
  <si>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</si>
  <si>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</si>
  <si>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</si>
  <si>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</si>
  <si>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</si>
  <si>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</si>
  <si>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</si>
  <si>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</si>
  <si>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</si>
  <si>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</si>
  <si>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ні</t>
  </si>
  <si>
    <t xml:space="preserve">нерухомість </t>
  </si>
  <si>
    <t xml:space="preserve">так  </t>
  </si>
  <si>
    <t>-</t>
  </si>
  <si>
    <t>так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</si>
  <si>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</si>
  <si>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СОД ПП «Габ'яно»;
ТОВ "Бізнес Ассіст"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</si>
  <si>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</si>
  <si>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</si>
  <si>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</si>
  <si>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t>фінансова порука юридичної особи</t>
  </si>
  <si>
    <t>солідарний боржник</t>
  </si>
  <si>
    <t>майнова порука фізичної особи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</si>
  <si>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</si>
  <si>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</si>
  <si>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</si>
  <si>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</si>
  <si>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</si>
  <si>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</si>
  <si>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</si>
  <si>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місто Київ</t>
  </si>
  <si>
    <t>5-ти кімнатна квартира загальною площею 155,6 кв. м.</t>
  </si>
  <si>
    <t>Домоволодіння: житловий будинок заг. пл. 57,6 кв.м. та земельна ділянка заг. пл. 0,0713 га.
Цільове призначення земельної ділянки - Для індивідуального житлового, гаражного і дачного будівництва.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</si>
  <si>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</si>
  <si>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</si>
  <si>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АТ "Дельта Банк"</t>
  </si>
  <si>
    <t>Кредитний договір (№):</t>
  </si>
  <si>
    <t>юридична особа
фізична особа</t>
  </si>
  <si>
    <t xml:space="preserve"> Загальна заборгованость (тіло, %), грн.:</t>
  </si>
  <si>
    <t>Місцезнаходження Позичальника (область, місто):</t>
  </si>
  <si>
    <t>№10134599000 (№ 162-07/06.03)
№11195810001</t>
  </si>
  <si>
    <t>30.07.2013
03.07.2014
04.08.2014
27.01.2015</t>
  </si>
  <si>
    <t>2012 рік
2014 рік
04.10.2013</t>
  </si>
  <si>
    <t>строковий кредит
кредит на поточні потреби</t>
  </si>
  <si>
    <t>8,99% / 17,98%</t>
  </si>
  <si>
    <t>Визнані такими, що не відбулись (відсутність зареєстрованих учасників)</t>
  </si>
  <si>
    <t>так, обтяження за ПАТ "Укрсиббанк"</t>
  </si>
  <si>
    <t>станом на 01.12.2017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</si>
</sst>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_ ;\-#,##0.00\ "/>
    <numFmt numFmtId="192" formatCode="0.000000"/>
    <numFmt numFmtId="193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2"/>
      <color indexed="56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2"/>
      <color theme="3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80" fontId="0" fillId="0" borderId="10" xfId="61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1" applyFont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3" fontId="41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7" fillId="0" borderId="10" xfId="0" applyFont="1" applyBorder="1" applyAlignment="1" applyProtection="1">
      <alignment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80" fontId="0" fillId="0" borderId="10" xfId="61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1" fillId="0" borderId="10" xfId="0" applyFont="1" applyFill="1" applyBorder="1" applyAlignment="1" applyProtection="1">
      <alignment horizontal="left" vertical="center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1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2" fillId="34" borderId="10" xfId="42" applyFont="1" applyFill="1" applyBorder="1" applyAlignment="1" applyProtection="1">
      <alignment horizontal="center"/>
      <protection/>
    </xf>
    <xf numFmtId="0" fontId="32" fillId="0" borderId="10" xfId="4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1" fillId="33" borderId="10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left" vertical="center" wrapText="1"/>
      <protection/>
    </xf>
    <xf numFmtId="3" fontId="41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9" fontId="48" fillId="0" borderId="15" xfId="0" applyNumberFormat="1" applyFont="1" applyFill="1" applyBorder="1" applyAlignment="1" applyProtection="1">
      <alignment horizontal="center" vertical="center" wrapText="1"/>
      <protection/>
    </xf>
    <xf numFmtId="14" fontId="0" fillId="0" borderId="15" xfId="0" applyNumberFormat="1" applyFont="1" applyFill="1" applyBorder="1" applyAlignment="1" applyProtection="1">
      <alignment horizontal="center" vertical="center"/>
      <protection/>
    </xf>
    <xf numFmtId="0" fontId="48" fillId="0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80" fontId="0" fillId="0" borderId="15" xfId="61" applyNumberFormat="1" applyFont="1" applyFill="1" applyBorder="1" applyAlignment="1" applyProtection="1">
      <alignment horizontal="center"/>
      <protection/>
    </xf>
    <xf numFmtId="191" fontId="49" fillId="0" borderId="10" xfId="0" applyNumberFormat="1" applyFont="1" applyBorder="1" applyAlignment="1">
      <alignment horizontal="center" vertical="center" wrapText="1"/>
    </xf>
    <xf numFmtId="14" fontId="49" fillId="0" borderId="10" xfId="0" applyNumberFormat="1" applyFont="1" applyBorder="1" applyAlignment="1">
      <alignment horizontal="center" vertical="center" wrapText="1"/>
    </xf>
    <xf numFmtId="181" fontId="50" fillId="0" borderId="10" xfId="0" applyNumberFormat="1" applyFont="1" applyFill="1" applyBorder="1" applyAlignment="1" applyProtection="1">
      <alignment vertical="center"/>
      <protection locked="0"/>
    </xf>
    <xf numFmtId="14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wrapText="1"/>
    </xf>
    <xf numFmtId="191" fontId="49" fillId="0" borderId="10" xfId="0" applyNumberFormat="1" applyFont="1" applyBorder="1" applyAlignment="1">
      <alignment horizontal="center" vertical="center"/>
    </xf>
    <xf numFmtId="193" fontId="49" fillId="0" borderId="10" xfId="0" applyNumberFormat="1" applyFont="1" applyBorder="1" applyAlignment="1">
      <alignment horizontal="center"/>
    </xf>
    <xf numFmtId="14" fontId="49" fillId="0" borderId="10" xfId="0" applyNumberFormat="1" applyFont="1" applyBorder="1" applyAlignment="1">
      <alignment horizontal="center" wrapText="1"/>
    </xf>
    <xf numFmtId="193" fontId="49" fillId="0" borderId="10" xfId="0" applyNumberFormat="1" applyFont="1" applyBorder="1" applyAlignment="1">
      <alignment horizontal="center" wrapText="1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3" fontId="50" fillId="0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horizontal="center"/>
      <protection/>
    </xf>
    <xf numFmtId="3" fontId="0" fillId="0" borderId="10" xfId="61" applyNumberFormat="1" applyFont="1" applyBorder="1" applyAlignment="1" applyProtection="1">
      <alignment horizontal="center" vertical="center" wrapText="1"/>
      <protection/>
    </xf>
    <xf numFmtId="193" fontId="0" fillId="0" borderId="10" xfId="61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 wrapText="1"/>
    </xf>
    <xf numFmtId="191" fontId="0" fillId="0" borderId="10" xfId="61" applyNumberFormat="1" applyFont="1" applyBorder="1" applyAlignment="1">
      <alignment/>
    </xf>
    <xf numFmtId="0" fontId="29" fillId="35" borderId="0" xfId="0" applyFont="1" applyFill="1" applyAlignment="1">
      <alignment/>
    </xf>
    <xf numFmtId="0" fontId="41" fillId="33" borderId="14" xfId="0" applyFont="1" applyFill="1" applyBorder="1" applyAlignment="1" applyProtection="1">
      <alignment horizontal="center"/>
      <protection/>
    </xf>
    <xf numFmtId="0" fontId="41" fillId="33" borderId="15" xfId="0" applyFont="1" applyFill="1" applyBorder="1" applyAlignment="1" applyProtection="1">
      <alignment horizontal="center"/>
      <protection/>
    </xf>
    <xf numFmtId="0" fontId="41" fillId="0" borderId="18" xfId="0" applyFont="1" applyFill="1" applyBorder="1" applyAlignment="1" applyProtection="1">
      <alignment horizontal="left" vertical="center" wrapText="1"/>
      <protection/>
    </xf>
    <xf numFmtId="0" fontId="41" fillId="0" borderId="12" xfId="0" applyFont="1" applyFill="1" applyBorder="1" applyAlignment="1" applyProtection="1">
      <alignment horizontal="left" vertical="center" wrapText="1"/>
      <protection/>
    </xf>
    <xf numFmtId="0" fontId="41" fillId="0" borderId="13" xfId="0" applyFont="1" applyFill="1" applyBorder="1" applyAlignment="1" applyProtection="1">
      <alignment horizontal="left" vertical="center" wrapText="1"/>
      <protection/>
    </xf>
    <xf numFmtId="0" fontId="41" fillId="33" borderId="18" xfId="0" applyFont="1" applyFill="1" applyBorder="1" applyAlignment="1" applyProtection="1">
      <alignment horizontal="center" vertical="center" wrapText="1"/>
      <protection/>
    </xf>
    <xf numFmtId="0" fontId="41" fillId="33" borderId="13" xfId="0" applyFont="1" applyFill="1" applyBorder="1" applyAlignment="1" applyProtection="1">
      <alignment horizontal="center" vertical="center" wrapText="1"/>
      <protection/>
    </xf>
    <xf numFmtId="0" fontId="41" fillId="0" borderId="14" xfId="0" applyFont="1" applyFill="1" applyBorder="1" applyAlignment="1" applyProtection="1">
      <alignment vertical="center" wrapText="1"/>
      <protection/>
    </xf>
    <xf numFmtId="0" fontId="0" fillId="0" borderId="19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1" fillId="33" borderId="18" xfId="0" applyFont="1" applyFill="1" applyBorder="1" applyAlignment="1" applyProtection="1">
      <alignment horizontal="center" vertical="center"/>
      <protection/>
    </xf>
    <xf numFmtId="0" fontId="41" fillId="33" borderId="13" xfId="0" applyFont="1" applyFill="1" applyBorder="1" applyAlignment="1" applyProtection="1">
      <alignment horizontal="center" vertical="center"/>
      <protection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wrapText="1"/>
    </xf>
    <xf numFmtId="0" fontId="47" fillId="0" borderId="17" xfId="0" applyFont="1" applyBorder="1" applyAlignment="1">
      <alignment wrapText="1"/>
    </xf>
    <xf numFmtId="0" fontId="47" fillId="0" borderId="22" xfId="0" applyFont="1" applyBorder="1" applyAlignment="1">
      <alignment wrapText="1"/>
    </xf>
    <xf numFmtId="0" fontId="47" fillId="0" borderId="23" xfId="0" applyFont="1" applyBorder="1" applyAlignment="1">
      <alignment wrapText="1"/>
    </xf>
    <xf numFmtId="0" fontId="47" fillId="0" borderId="24" xfId="0" applyFont="1" applyBorder="1" applyAlignment="1">
      <alignment wrapText="1"/>
    </xf>
    <xf numFmtId="14" fontId="47" fillId="0" borderId="20" xfId="0" applyNumberFormat="1" applyFont="1" applyBorder="1" applyAlignment="1" applyProtection="1">
      <alignment horizontal="left"/>
      <protection/>
    </xf>
    <xf numFmtId="14" fontId="47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7" xfId="0" applyFont="1" applyBorder="1" applyAlignment="1" applyProtection="1">
      <alignment horizontal="left"/>
      <protection/>
    </xf>
    <xf numFmtId="0" fontId="41" fillId="33" borderId="19" xfId="0" applyFont="1" applyFill="1" applyBorder="1" applyAlignment="1" applyProtection="1">
      <alignment horizontal="center"/>
      <protection/>
    </xf>
    <xf numFmtId="0" fontId="41" fillId="33" borderId="10" xfId="0" applyFont="1" applyFill="1" applyBorder="1" applyAlignment="1" applyProtection="1">
      <alignment horizontal="center"/>
      <protection/>
    </xf>
    <xf numFmtId="0" fontId="41" fillId="0" borderId="14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41" fillId="0" borderId="14" xfId="0" applyFont="1" applyFill="1" applyBorder="1" applyAlignment="1" applyProtection="1">
      <alignment wrapText="1"/>
      <protection/>
    </xf>
    <xf numFmtId="0" fontId="0" fillId="0" borderId="19" xfId="0" applyFont="1" applyFill="1" applyBorder="1" applyAlignment="1" applyProtection="1">
      <alignment/>
      <protection/>
    </xf>
    <xf numFmtId="0" fontId="41" fillId="0" borderId="14" xfId="0" applyFont="1" applyBorder="1" applyAlignment="1" applyProtection="1">
      <alignment horizontal="left" vertical="center" wrapText="1"/>
      <protection/>
    </xf>
    <xf numFmtId="0" fontId="41" fillId="0" borderId="15" xfId="0" applyFont="1" applyBorder="1" applyAlignment="1" applyProtection="1">
      <alignment horizontal="left" vertical="center" wrapText="1"/>
      <protection/>
    </xf>
    <xf numFmtId="0" fontId="41" fillId="0" borderId="19" xfId="0" applyFont="1" applyBorder="1" applyAlignment="1" applyProtection="1">
      <alignment horizontal="left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wrapText="1"/>
      <protection/>
    </xf>
    <xf numFmtId="0" fontId="41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1" fillId="33" borderId="14" xfId="0" applyFont="1" applyFill="1" applyBorder="1" applyAlignment="1">
      <alignment horizontal="center"/>
    </xf>
    <xf numFmtId="0" fontId="41" fillId="33" borderId="19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42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15600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="80" zoomScaleNormal="80" zoomScalePageLayoutView="0" workbookViewId="0" topLeftCell="A1">
      <selection activeCell="B28" sqref="B2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6.421875" style="0" customWidth="1"/>
    <col min="4" max="4" width="3.28125" style="0" hidden="1" customWidth="1"/>
    <col min="5" max="5" width="19.8515625" style="0" customWidth="1"/>
    <col min="6" max="6" width="16.28125" style="0" customWidth="1"/>
    <col min="7" max="8" width="17.28125" style="0" customWidth="1"/>
    <col min="9" max="9" width="24.8515625" style="0" customWidth="1"/>
    <col min="10" max="10" width="20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1" t="s">
        <v>2</v>
      </c>
      <c r="C1" s="92"/>
      <c r="D1" s="92"/>
      <c r="E1" s="92"/>
      <c r="F1" s="92"/>
      <c r="G1" s="92"/>
      <c r="H1" s="92"/>
      <c r="I1" s="92"/>
      <c r="J1" s="93"/>
      <c r="K1" s="5"/>
      <c r="L1" s="5"/>
      <c r="M1" s="5"/>
    </row>
    <row r="2" spans="1:13" ht="15">
      <c r="A2" s="4"/>
      <c r="B2" s="94"/>
      <c r="C2" s="95"/>
      <c r="D2" s="95"/>
      <c r="E2" s="95"/>
      <c r="F2" s="95"/>
      <c r="G2" s="95"/>
      <c r="H2" s="95"/>
      <c r="I2" s="95"/>
      <c r="J2" s="96"/>
      <c r="K2" s="5"/>
      <c r="L2" s="5"/>
      <c r="M2" s="5"/>
    </row>
    <row r="3" spans="1:13" ht="15.75">
      <c r="A3" s="4"/>
      <c r="B3" s="21" t="s">
        <v>3</v>
      </c>
      <c r="C3" s="97" t="s">
        <v>88</v>
      </c>
      <c r="D3" s="98"/>
      <c r="E3" s="99"/>
      <c r="F3" s="99"/>
      <c r="G3" s="99"/>
      <c r="H3" s="99"/>
      <c r="I3" s="99"/>
      <c r="J3" s="100"/>
      <c r="K3" s="5"/>
      <c r="L3" s="5"/>
      <c r="M3" s="5"/>
    </row>
    <row r="4" spans="1:13" ht="15">
      <c r="A4" s="4"/>
      <c r="B4" s="76" t="s">
        <v>19</v>
      </c>
      <c r="C4" s="101"/>
      <c r="D4" s="6"/>
      <c r="E4" s="77" t="s">
        <v>21</v>
      </c>
      <c r="F4" s="102"/>
      <c r="G4" s="102"/>
      <c r="H4" s="102"/>
      <c r="I4" s="102"/>
      <c r="J4" s="102"/>
      <c r="K4" s="5"/>
      <c r="L4" s="5"/>
      <c r="M4" s="5"/>
    </row>
    <row r="5" spans="1:10" ht="32.25" customHeight="1">
      <c r="A5" s="4"/>
      <c r="B5" s="31" t="s">
        <v>45</v>
      </c>
      <c r="C5" s="20" t="s">
        <v>76</v>
      </c>
      <c r="D5" s="7"/>
      <c r="E5" s="103" t="s">
        <v>23</v>
      </c>
      <c r="F5" s="104"/>
      <c r="G5" s="115" t="s">
        <v>84</v>
      </c>
      <c r="H5" s="104"/>
      <c r="I5" s="86" t="s">
        <v>48</v>
      </c>
      <c r="J5" s="111" t="s">
        <v>53</v>
      </c>
    </row>
    <row r="6" spans="1:10" ht="30">
      <c r="A6" s="4"/>
      <c r="B6" s="32" t="s">
        <v>77</v>
      </c>
      <c r="C6" s="68" t="s">
        <v>81</v>
      </c>
      <c r="D6" s="7"/>
      <c r="E6" s="105" t="s">
        <v>79</v>
      </c>
      <c r="F6" s="106"/>
      <c r="G6" s="104"/>
      <c r="H6" s="70">
        <f>((H11+I11)*L11)+((H12+I12)*L12)</f>
        <v>15173222.32762393</v>
      </c>
      <c r="I6" s="87"/>
      <c r="J6" s="112"/>
    </row>
    <row r="7" spans="1:10" ht="30">
      <c r="A7" s="4"/>
      <c r="B7" s="32" t="s">
        <v>46</v>
      </c>
      <c r="C7" s="68" t="s">
        <v>78</v>
      </c>
      <c r="D7" s="7"/>
      <c r="E7" s="103" t="s">
        <v>24</v>
      </c>
      <c r="F7" s="106"/>
      <c r="G7" s="104"/>
      <c r="H7" s="56">
        <v>2052</v>
      </c>
      <c r="I7" s="87"/>
      <c r="J7" s="113"/>
    </row>
    <row r="8" spans="1:10" ht="51.75" customHeight="1">
      <c r="A8" s="4"/>
      <c r="B8" s="32" t="s">
        <v>47</v>
      </c>
      <c r="C8" s="54" t="s">
        <v>8</v>
      </c>
      <c r="D8" s="7"/>
      <c r="E8" s="83" t="s">
        <v>39</v>
      </c>
      <c r="F8" s="84"/>
      <c r="G8" s="85"/>
      <c r="H8" s="55" t="s">
        <v>55</v>
      </c>
      <c r="I8" s="88"/>
      <c r="J8" s="114"/>
    </row>
    <row r="9" spans="1:10" ht="36" customHeight="1">
      <c r="A9" s="4"/>
      <c r="B9" s="32" t="s">
        <v>49</v>
      </c>
      <c r="C9" s="20" t="s">
        <v>51</v>
      </c>
      <c r="D9" s="7"/>
      <c r="E9" s="81" t="s">
        <v>40</v>
      </c>
      <c r="F9" s="81" t="s">
        <v>41</v>
      </c>
      <c r="G9" s="89" t="s">
        <v>4</v>
      </c>
      <c r="H9" s="81" t="s">
        <v>74</v>
      </c>
      <c r="I9" s="81" t="s">
        <v>75</v>
      </c>
      <c r="J9" s="81" t="s">
        <v>5</v>
      </c>
    </row>
    <row r="10" spans="1:10" ht="31.5" customHeight="1">
      <c r="A10" s="4"/>
      <c r="B10" s="78" t="s">
        <v>80</v>
      </c>
      <c r="C10" s="110" t="s">
        <v>71</v>
      </c>
      <c r="D10" s="7"/>
      <c r="E10" s="82"/>
      <c r="F10" s="82"/>
      <c r="G10" s="90"/>
      <c r="H10" s="82"/>
      <c r="I10" s="82"/>
      <c r="J10" s="82"/>
    </row>
    <row r="11" spans="1:12" ht="29.25" customHeight="1">
      <c r="A11" s="4"/>
      <c r="B11" s="79"/>
      <c r="C11" s="87"/>
      <c r="D11" s="7"/>
      <c r="E11" s="53">
        <v>38910</v>
      </c>
      <c r="F11" s="53">
        <v>43293</v>
      </c>
      <c r="G11" s="51">
        <v>756</v>
      </c>
      <c r="H11" s="71">
        <v>115538.8</v>
      </c>
      <c r="I11" s="71">
        <v>116510.07</v>
      </c>
      <c r="J11" s="52" t="s">
        <v>85</v>
      </c>
      <c r="L11" s="75">
        <v>27.391439</v>
      </c>
    </row>
    <row r="12" spans="1:12" ht="15">
      <c r="A12" s="4"/>
      <c r="B12" s="79"/>
      <c r="C12" s="87"/>
      <c r="D12" s="12"/>
      <c r="E12" s="22">
        <v>39303</v>
      </c>
      <c r="F12" s="22">
        <v>45513</v>
      </c>
      <c r="G12" s="23">
        <v>840</v>
      </c>
      <c r="H12" s="72">
        <f>3635558.47/L12</f>
        <v>134580.87993860946</v>
      </c>
      <c r="I12" s="72">
        <f>5181511.39/L12</f>
        <v>191808.8700903571</v>
      </c>
      <c r="J12" s="25">
        <v>0.132</v>
      </c>
      <c r="L12" s="75">
        <v>27.01393</v>
      </c>
    </row>
    <row r="13" spans="1:10" ht="15">
      <c r="A13" s="4"/>
      <c r="B13" s="80"/>
      <c r="C13" s="88"/>
      <c r="D13" s="12"/>
      <c r="E13" s="22"/>
      <c r="F13" s="22"/>
      <c r="G13" s="23"/>
      <c r="H13" s="24"/>
      <c r="I13" s="24"/>
      <c r="J13" s="25"/>
    </row>
    <row r="14" spans="1:10" ht="15">
      <c r="A14" s="4"/>
      <c r="B14" s="33"/>
      <c r="C14" s="34"/>
      <c r="D14" s="12"/>
      <c r="E14" s="27"/>
      <c r="F14" s="27"/>
      <c r="G14" s="28"/>
      <c r="H14" s="29"/>
      <c r="I14" s="29"/>
      <c r="J14" s="30"/>
    </row>
    <row r="15" spans="1:10" ht="15">
      <c r="A15" s="4"/>
      <c r="B15" s="76" t="s">
        <v>20</v>
      </c>
      <c r="C15" s="77"/>
      <c r="D15" s="35"/>
      <c r="E15" s="118" t="s">
        <v>22</v>
      </c>
      <c r="F15" s="119"/>
      <c r="G15" s="119"/>
      <c r="H15" s="119"/>
      <c r="I15" s="119"/>
      <c r="J15" s="120"/>
    </row>
    <row r="16" spans="1:10" ht="30">
      <c r="A16" s="4"/>
      <c r="B16" s="36" t="s">
        <v>18</v>
      </c>
      <c r="C16" s="43" t="s">
        <v>51</v>
      </c>
      <c r="D16" s="8"/>
      <c r="E16" s="116" t="s">
        <v>32</v>
      </c>
      <c r="F16" s="117"/>
      <c r="G16" s="45" t="s">
        <v>42</v>
      </c>
      <c r="H16" s="45" t="s">
        <v>43</v>
      </c>
      <c r="I16" s="45" t="s">
        <v>6</v>
      </c>
      <c r="J16" s="37"/>
    </row>
    <row r="17" spans="1:10" ht="16.5" customHeight="1">
      <c r="A17" s="4"/>
      <c r="B17" s="36" t="s">
        <v>33</v>
      </c>
      <c r="C17" s="44" t="s">
        <v>54</v>
      </c>
      <c r="D17" s="9"/>
      <c r="E17" s="109" t="s">
        <v>25</v>
      </c>
      <c r="F17" s="108"/>
      <c r="G17" s="59"/>
      <c r="H17" s="59"/>
      <c r="I17" s="38" t="s">
        <v>7</v>
      </c>
      <c r="J17" s="39" t="s">
        <v>0</v>
      </c>
    </row>
    <row r="18" spans="1:10" ht="45">
      <c r="A18" s="4"/>
      <c r="B18" s="36" t="s">
        <v>34</v>
      </c>
      <c r="C18" s="60" t="s">
        <v>83</v>
      </c>
      <c r="D18" s="9"/>
      <c r="E18" s="109" t="s">
        <v>26</v>
      </c>
      <c r="F18" s="108"/>
      <c r="G18" s="59"/>
      <c r="H18" s="59"/>
      <c r="I18" s="38" t="s">
        <v>7</v>
      </c>
      <c r="J18" s="39" t="s">
        <v>0</v>
      </c>
    </row>
    <row r="19" spans="1:10" ht="60">
      <c r="A19" s="4"/>
      <c r="B19" s="36" t="s">
        <v>35</v>
      </c>
      <c r="C19" s="60" t="s">
        <v>82</v>
      </c>
      <c r="D19" s="9"/>
      <c r="E19" s="109" t="s">
        <v>27</v>
      </c>
      <c r="F19" s="108"/>
      <c r="G19" s="69">
        <v>1999000</v>
      </c>
      <c r="H19" s="69">
        <v>6474000</v>
      </c>
      <c r="I19" s="38" t="s">
        <v>7</v>
      </c>
      <c r="J19" s="39" t="s">
        <v>0</v>
      </c>
    </row>
    <row r="20" spans="1:10" ht="15">
      <c r="A20" s="4"/>
      <c r="B20" s="36" t="s">
        <v>36</v>
      </c>
      <c r="C20" s="43" t="s">
        <v>51</v>
      </c>
      <c r="D20" s="9"/>
      <c r="E20" s="109" t="s">
        <v>28</v>
      </c>
      <c r="F20" s="108"/>
      <c r="G20" s="69"/>
      <c r="H20" s="69"/>
      <c r="I20" s="38" t="s">
        <v>7</v>
      </c>
      <c r="J20" s="39" t="s">
        <v>0</v>
      </c>
    </row>
    <row r="21" spans="1:10" ht="15">
      <c r="A21" s="4"/>
      <c r="B21" s="36" t="s">
        <v>37</v>
      </c>
      <c r="C21" s="44" t="s">
        <v>54</v>
      </c>
      <c r="D21" s="9"/>
      <c r="E21" s="109" t="s">
        <v>30</v>
      </c>
      <c r="F21" s="108"/>
      <c r="G21" s="69"/>
      <c r="H21" s="69"/>
      <c r="I21" s="38" t="s">
        <v>7</v>
      </c>
      <c r="J21" s="39" t="s">
        <v>0</v>
      </c>
    </row>
    <row r="22" spans="1:10" ht="15" customHeight="1">
      <c r="A22" s="4"/>
      <c r="B22" s="36" t="s">
        <v>38</v>
      </c>
      <c r="C22" s="43" t="s">
        <v>54</v>
      </c>
      <c r="D22" s="9"/>
      <c r="E22" s="109" t="s">
        <v>29</v>
      </c>
      <c r="F22" s="108"/>
      <c r="G22" s="69"/>
      <c r="H22" s="69"/>
      <c r="I22" s="38" t="s">
        <v>7</v>
      </c>
      <c r="J22" s="39" t="s">
        <v>0</v>
      </c>
    </row>
    <row r="23" spans="1:10" ht="15.75" customHeight="1">
      <c r="A23" s="4"/>
      <c r="B23" s="36" t="s">
        <v>44</v>
      </c>
      <c r="C23" s="44" t="s">
        <v>54</v>
      </c>
      <c r="D23" s="9"/>
      <c r="E23" s="109" t="s">
        <v>31</v>
      </c>
      <c r="F23" s="108"/>
      <c r="G23" s="69"/>
      <c r="H23" s="69"/>
      <c r="I23" s="38" t="s">
        <v>7</v>
      </c>
      <c r="J23" s="39" t="s">
        <v>0</v>
      </c>
    </row>
    <row r="24" spans="1:10" ht="15">
      <c r="A24" s="1"/>
      <c r="B24" s="40"/>
      <c r="C24" s="40"/>
      <c r="D24" s="40"/>
      <c r="E24" s="107" t="s">
        <v>17</v>
      </c>
      <c r="F24" s="108"/>
      <c r="G24" s="19">
        <v>1999000</v>
      </c>
      <c r="H24" s="19">
        <v>6474000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9:10" ht="15">
      <c r="I26" s="47"/>
      <c r="J26" s="47"/>
    </row>
    <row r="27" spans="9:10" ht="15">
      <c r="I27" s="47"/>
      <c r="J27" s="47"/>
    </row>
    <row r="28" spans="9:10" ht="15">
      <c r="I28" s="47"/>
      <c r="J28" s="47"/>
    </row>
    <row r="29" spans="9:10" ht="15">
      <c r="I29" s="47"/>
      <c r="J29" s="47"/>
    </row>
    <row r="30" spans="9:10" ht="15"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</sheetData>
  <sheetProtection/>
  <mergeCells count="30">
    <mergeCell ref="J9:J10"/>
    <mergeCell ref="E20:F20"/>
    <mergeCell ref="J5:J8"/>
    <mergeCell ref="E7:G7"/>
    <mergeCell ref="G5:H5"/>
    <mergeCell ref="E16:F16"/>
    <mergeCell ref="E15:J15"/>
    <mergeCell ref="I9:I10"/>
    <mergeCell ref="E17:F17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B15:C15"/>
    <mergeCell ref="B10:B13"/>
    <mergeCell ref="H9:H10"/>
    <mergeCell ref="E8:G8"/>
    <mergeCell ref="I5:I8"/>
    <mergeCell ref="G9:G10"/>
    <mergeCell ref="E9:E10"/>
    <mergeCell ref="F9:F10"/>
    <mergeCell ref="C10:C13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60.7109375" style="0" customWidth="1"/>
    <col min="2" max="2" width="33.421875" style="0" customWidth="1"/>
    <col min="3" max="3" width="37.140625" style="0" customWidth="1"/>
  </cols>
  <sheetData>
    <row r="1" ht="15">
      <c r="A1" s="3" t="s">
        <v>64</v>
      </c>
    </row>
    <row r="2" spans="1:3" ht="15">
      <c r="A2" s="17" t="s">
        <v>65</v>
      </c>
      <c r="B2" s="63" t="s">
        <v>71</v>
      </c>
      <c r="C2" s="63" t="s">
        <v>71</v>
      </c>
    </row>
    <row r="3" spans="1:3" ht="15">
      <c r="A3" s="11" t="s">
        <v>66</v>
      </c>
      <c r="B3" s="57">
        <v>2671300</v>
      </c>
      <c r="C3" s="67">
        <v>1447570.27</v>
      </c>
    </row>
    <row r="4" spans="1:3" ht="15">
      <c r="A4" s="11" t="s">
        <v>10</v>
      </c>
      <c r="B4" s="58">
        <v>41724</v>
      </c>
      <c r="C4" s="66">
        <v>41883</v>
      </c>
    </row>
    <row r="5" spans="1:3" ht="15">
      <c r="A5" s="11" t="s">
        <v>67</v>
      </c>
      <c r="B5" s="57">
        <v>6474000</v>
      </c>
      <c r="C5" s="67">
        <v>1999000</v>
      </c>
    </row>
    <row r="6" spans="1:3" ht="22.5">
      <c r="A6" s="11" t="s">
        <v>68</v>
      </c>
      <c r="B6" s="63" t="s">
        <v>52</v>
      </c>
      <c r="C6" s="63" t="s">
        <v>52</v>
      </c>
    </row>
    <row r="7" spans="1:3" s="26" customFormat="1" ht="57">
      <c r="A7" s="18" t="s">
        <v>69</v>
      </c>
      <c r="B7" s="63" t="s">
        <v>72</v>
      </c>
      <c r="C7" s="63" t="s">
        <v>73</v>
      </c>
    </row>
    <row r="8" spans="1:3" ht="33.75">
      <c r="A8" s="18" t="s">
        <v>70</v>
      </c>
      <c r="B8" s="63" t="s">
        <v>87</v>
      </c>
      <c r="C8" s="63" t="s">
        <v>55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53.00390625" style="0" customWidth="1"/>
    <col min="2" max="2" width="18.140625" style="0" customWidth="1"/>
    <col min="3" max="3" width="13.28125" style="0" customWidth="1"/>
  </cols>
  <sheetData>
    <row r="1" ht="15">
      <c r="A1" s="16" t="s">
        <v>0</v>
      </c>
    </row>
    <row r="2" spans="1:3" ht="22.5">
      <c r="A2" s="11" t="s">
        <v>58</v>
      </c>
      <c r="B2" s="62" t="s">
        <v>54</v>
      </c>
      <c r="C2" s="62" t="s">
        <v>55</v>
      </c>
    </row>
    <row r="3" spans="1:3" s="26" customFormat="1" ht="27" customHeight="1">
      <c r="A3" s="10" t="s">
        <v>59</v>
      </c>
      <c r="B3" s="63" t="s">
        <v>61</v>
      </c>
      <c r="C3" s="63" t="s">
        <v>63</v>
      </c>
    </row>
    <row r="4" spans="1:3" ht="15">
      <c r="A4" s="10" t="s">
        <v>60</v>
      </c>
      <c r="B4" s="64" t="s">
        <v>62</v>
      </c>
      <c r="C4" s="65">
        <v>6474000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53.57421875" style="0" customWidth="1"/>
  </cols>
  <sheetData>
    <row r="1" spans="1:3" ht="30">
      <c r="A1" s="122" t="s">
        <v>50</v>
      </c>
      <c r="B1" s="122"/>
      <c r="C1" s="48" t="s">
        <v>57</v>
      </c>
    </row>
    <row r="2" spans="1:3" ht="15">
      <c r="A2" s="122" t="s">
        <v>9</v>
      </c>
      <c r="B2" s="122"/>
      <c r="C2" s="49">
        <v>42370</v>
      </c>
    </row>
    <row r="3" spans="1:3" ht="30" customHeight="1">
      <c r="A3" s="122" t="s">
        <v>56</v>
      </c>
      <c r="B3" s="122"/>
      <c r="C3" s="50">
        <v>6314821</v>
      </c>
    </row>
    <row r="6" spans="1:6" ht="15">
      <c r="A6" s="121" t="s">
        <v>11</v>
      </c>
      <c r="B6" s="121"/>
      <c r="C6" s="121"/>
      <c r="D6" s="121"/>
      <c r="E6" s="121"/>
      <c r="F6" s="121"/>
    </row>
    <row r="7" spans="1:6" ht="15">
      <c r="A7" s="2" t="s">
        <v>12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</v>
      </c>
    </row>
    <row r="8" spans="1:6" ht="30">
      <c r="A8" s="2">
        <v>1</v>
      </c>
      <c r="B8" s="14">
        <v>42822</v>
      </c>
      <c r="C8" s="74">
        <f>3731888+2582933</f>
        <v>6314821</v>
      </c>
      <c r="D8" s="15"/>
      <c r="E8" s="13"/>
      <c r="F8" s="61" t="s">
        <v>86</v>
      </c>
    </row>
    <row r="9" spans="1:6" ht="30">
      <c r="A9" s="2">
        <v>2</v>
      </c>
      <c r="B9" s="14">
        <v>42838</v>
      </c>
      <c r="C9" s="74">
        <f>3358699.2+2324639.7</f>
        <v>5683338.9</v>
      </c>
      <c r="D9" s="15"/>
      <c r="E9" s="13"/>
      <c r="F9" s="61" t="s">
        <v>86</v>
      </c>
    </row>
    <row r="10" spans="1:6" ht="30">
      <c r="A10" s="2">
        <v>3</v>
      </c>
      <c r="B10" s="14">
        <v>42859</v>
      </c>
      <c r="C10" s="74">
        <f>2985510.4+2066346.4</f>
        <v>5051856.8</v>
      </c>
      <c r="D10" s="15"/>
      <c r="E10" s="13"/>
      <c r="F10" s="61" t="s">
        <v>86</v>
      </c>
    </row>
    <row r="11" spans="1:6" ht="30">
      <c r="A11" s="2">
        <v>4</v>
      </c>
      <c r="B11" s="14">
        <v>42878</v>
      </c>
      <c r="C11" s="74">
        <f>2612321.6+1808053.1</f>
        <v>4420374.7</v>
      </c>
      <c r="D11" s="15"/>
      <c r="E11" s="13"/>
      <c r="F11" s="61" t="s">
        <v>86</v>
      </c>
    </row>
    <row r="12" spans="1:6" ht="30">
      <c r="A12" s="2">
        <v>5</v>
      </c>
      <c r="B12" s="14">
        <v>43028</v>
      </c>
      <c r="C12" s="74">
        <v>3978337.23</v>
      </c>
      <c r="D12" s="15"/>
      <c r="E12" s="13"/>
      <c r="F12" s="73" t="s">
        <v>86</v>
      </c>
    </row>
    <row r="13" spans="1:6" ht="30">
      <c r="A13" s="2">
        <v>6</v>
      </c>
      <c r="B13" s="14">
        <v>43042</v>
      </c>
      <c r="C13" s="74">
        <v>3580503.51</v>
      </c>
      <c r="D13" s="15"/>
      <c r="E13" s="13"/>
      <c r="F13" s="73" t="s">
        <v>86</v>
      </c>
    </row>
    <row r="14" spans="1:6" ht="30">
      <c r="A14" s="2">
        <v>7</v>
      </c>
      <c r="B14" s="14">
        <v>43056</v>
      </c>
      <c r="C14" s="74">
        <v>3182669.7800000003</v>
      </c>
      <c r="D14" s="15"/>
      <c r="E14" s="13"/>
      <c r="F14" s="73" t="s">
        <v>86</v>
      </c>
    </row>
    <row r="15" spans="1:6" ht="30">
      <c r="A15" s="2">
        <v>8</v>
      </c>
      <c r="B15" s="14">
        <v>43070</v>
      </c>
      <c r="C15" s="74">
        <v>2784836.06</v>
      </c>
      <c r="D15" s="15"/>
      <c r="E15" s="13"/>
      <c r="F15" s="73" t="s">
        <v>86</v>
      </c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2016-11-17T09:32:23Z</cp:lastPrinted>
  <dcterms:created xsi:type="dcterms:W3CDTF">2015-10-12T12:03:25Z</dcterms:created>
  <dcterms:modified xsi:type="dcterms:W3CDTF">2017-12-29T12:14:45Z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