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5480" windowHeight="5310" tabRatio="896" activeTab="0"/>
  </bookViews>
  <sheets>
    <sheet name="ППА" sheetId="1" r:id="rId1"/>
    <sheet name="Журнал торгів" sheetId="2" r:id="rId2"/>
    <sheet name="ППА_застава" sheetId="3" r:id="rId3"/>
  </sheets>
  <definedNames/>
  <calcPr fullCalcOnLoad="1"/>
</workbook>
</file>

<file path=xl/sharedStrings.xml><?xml version="1.0" encoding="utf-8"?>
<sst xmlns="http://schemas.openxmlformats.org/spreadsheetml/2006/main" count="140" uniqueCount="92">
  <si>
    <t xml:space="preserve">1. Інформація про кредит </t>
  </si>
  <si>
    <t>Назва банку</t>
  </si>
  <si>
    <t>МФО банку</t>
  </si>
  <si>
    <t>Номер кредитного договору</t>
  </si>
  <si>
    <t>Дата отримання кредиту</t>
  </si>
  <si>
    <t>Дата погашення кредиту</t>
  </si>
  <si>
    <t>Валюта кредиту</t>
  </si>
  <si>
    <t>Наявність поручителя (так / ні)</t>
  </si>
  <si>
    <t>Ставка відсотків</t>
  </si>
  <si>
    <t>Вид поруки (майнова / фінансова)</t>
  </si>
  <si>
    <t>Ставка комісій</t>
  </si>
  <si>
    <t>Тип кредитного продукту</t>
  </si>
  <si>
    <t>Цільове призначення</t>
  </si>
  <si>
    <t>Регіон видачі (область)</t>
  </si>
  <si>
    <t>Залишок по пеням і штрафам, грн</t>
  </si>
  <si>
    <t>Залишок по процентам, грн</t>
  </si>
  <si>
    <t>Залишок по комісіям, грн</t>
  </si>
  <si>
    <t>Наявність застави (так / ні)</t>
  </si>
  <si>
    <t>Номер договору застави</t>
  </si>
  <si>
    <t>Застава реалізована (так / ні)</t>
  </si>
  <si>
    <t>Вартість застави на момент видачі кредиту, грн</t>
  </si>
  <si>
    <t>Дата оцінки вартості кредиту</t>
  </si>
  <si>
    <t>Назва компанії оцінщика</t>
  </si>
  <si>
    <t>Дата останнього платежу</t>
  </si>
  <si>
    <t>Дата формування</t>
  </si>
  <si>
    <r>
      <t xml:space="preserve">2. Залишок заборгованості </t>
    </r>
    <r>
      <rPr>
        <b/>
        <sz val="8"/>
        <color indexed="8"/>
        <rFont val="Arial"/>
        <family val="2"/>
      </rPr>
      <t>на дату формування</t>
    </r>
  </si>
  <si>
    <t>Смерть боржника (так / ні)</t>
  </si>
  <si>
    <t>Інша інформація та примітки</t>
  </si>
  <si>
    <t>Зона АТО або Крим</t>
  </si>
  <si>
    <t>Сума видачі (у валюті кредиту)</t>
  </si>
  <si>
    <t>Тип застави</t>
  </si>
  <si>
    <t>Поточна стадія претензійно-позовної роботи</t>
  </si>
  <si>
    <t>Залишок по тілу кредиту, грн</t>
  </si>
  <si>
    <t xml:space="preserve">Загальний залишок заборгованості (без штрафів та пені), грн </t>
  </si>
  <si>
    <t>Залишок заборгованості у валюті кредиту (без штрафів та пені)</t>
  </si>
  <si>
    <t>Діє закон про мораторій на стягнення майна (так / ні)</t>
  </si>
  <si>
    <t>Публічний паспорт активу (права вимоги фізичних осіб – індивідуальні позичальники)</t>
  </si>
  <si>
    <t>Опис застави</t>
  </si>
  <si>
    <t>Опис претензійно-позовної роботи</t>
  </si>
  <si>
    <t>3. Інформація про заставу</t>
  </si>
  <si>
    <t>Застава 1</t>
  </si>
  <si>
    <t>Застава 2</t>
  </si>
  <si>
    <t>Застава 3</t>
  </si>
  <si>
    <t>Застава 4</t>
  </si>
  <si>
    <t>Застава 5</t>
  </si>
  <si>
    <t>4. Інформація про поручителя</t>
  </si>
  <si>
    <t>5. Додаткова інформація</t>
  </si>
  <si>
    <t>№</t>
  </si>
  <si>
    <t>Дата проведення</t>
  </si>
  <si>
    <t>Журнал торгів</t>
  </si>
  <si>
    <t>Коментар</t>
  </si>
  <si>
    <t>6. Претензійно-позовна робота та примусове стягнення</t>
  </si>
  <si>
    <t>Торгуюча організація</t>
  </si>
  <si>
    <t>Початкова вартість, грн</t>
  </si>
  <si>
    <t>Ціна продажу, грн</t>
  </si>
  <si>
    <t>Оціночна вартість кредиту, грн</t>
  </si>
  <si>
    <t>7. Оцінка вартості кредиту</t>
  </si>
  <si>
    <t>ПАТ Західінкомбанк</t>
  </si>
  <si>
    <t>-</t>
  </si>
  <si>
    <t>так</t>
  </si>
  <si>
    <t>ні</t>
  </si>
  <si>
    <t>1903/04-612</t>
  </si>
  <si>
    <t>840</t>
  </si>
  <si>
    <t>готівка на особисті потреби</t>
  </si>
  <si>
    <t>Волинська</t>
  </si>
  <si>
    <t>земельна ділянка</t>
  </si>
  <si>
    <t>нежитлове приміщення</t>
  </si>
  <si>
    <t>обладнання</t>
  </si>
  <si>
    <t>Прес мембранний-вакуумний, призначений для ламінування штучними полімерними плівковими матеріалами, профільних виробів з натуральної деревини, ДСП, плит МДФ; Прес-мембранний-вакуум+масло, призначений для шпонування натуральним шпоном, ламінування штучними полімерними плівковими матеріалами, профільних виробів з натуральної деревини, ДСП, плит МДФ.</t>
  </si>
  <si>
    <t>Вакуумна сушильна камера ВСК 01.00.00.00, 1999 року виписку, рік вводу в експлуатацію-2002; Установка вакуумного напилення УВН-1, 1999 року випуску, рік вводу в експлуатацію-2002</t>
  </si>
  <si>
    <t>майнова, фінансова</t>
  </si>
  <si>
    <t>Р№335</t>
  </si>
  <si>
    <t>Р№3194</t>
  </si>
  <si>
    <t>Р№5544</t>
  </si>
  <si>
    <t>Р№7151</t>
  </si>
  <si>
    <t>Р№2742</t>
  </si>
  <si>
    <t>виконавче провадження</t>
  </si>
  <si>
    <t>ТОВ"ЕКСПЕРТНА КОМПАНІЯ"ПРОФЕСІОНАЛ"</t>
  </si>
  <si>
    <t>ТОВ "УКГ МОНІТОРИНГ"</t>
  </si>
  <si>
    <t>622984</t>
  </si>
  <si>
    <t>ТОВ"Електронні торги України"</t>
  </si>
  <si>
    <t>Дивитись вкладку ППА_застава</t>
  </si>
  <si>
    <t xml:space="preserve"> Детальну інформацію буде надано після підписання договору про нерозголошення конфіденційної інформації</t>
  </si>
  <si>
    <t>Б. нежитлова будівля, котельня, заг.пл. 270,2 кв.м. за адресою: Рівненська обл., Рівненський р., с. Дядьковичі, вул. Млинівська</t>
  </si>
  <si>
    <t>Земельна ділянка призначена для будівництва і обслуговування житлового будинку та господарських споруд пл. 0,2 га, яка розташована за адресою: Рівненська обл., м. Рівне, вул. Приозерна; Будівельні матеріали, які будуть вкладені в будівництво житлового будинку за адресою: Рівненська обл., м. Рівне, вул. Приозерна</t>
  </si>
  <si>
    <t>ТБ"СТАТУС ЕКСПЕРТ"</t>
  </si>
  <si>
    <t>303484</t>
  </si>
  <si>
    <t>кредитна лінія</t>
  </si>
  <si>
    <t>141 800,00 дол. США;                   364036,95 грн.</t>
  </si>
  <si>
    <t>так (ППА_застава)</t>
  </si>
  <si>
    <t>Майнові права на земельну ділянку пл. 0,25 га, розташовану в с. Дядьковичі, Дядьковицької с/р, Рівненського р.; Майнові права на земельну ділянку пл. 0,25 га, розташовану в с. Дядьковичі, Дядьковицької с/р, Рівненського р.</t>
  </si>
  <si>
    <t xml:space="preserve">Згідно Інформаційної довідки з Державних реєстрів від 23.05.2017 р. нежитлове приміщення за адресою Рівненський район, с. Дядьковичі, вул. Млинівська - на даний час є власністю іншої особи, записи про обтяження та іпотеку даного майна ВІДСУТНІ. По земельній ділянці 0,2 га: згідно Інформаційної довідки з Державних реєстрів запис про право власності на дану земельну ділянку ВІДСУТНІЙ, земельної ділянки площею 0,2 за даною адресою в реєстрах не значиться. Крім того, відсутня інформація про реєстрацію обтяження (заборону) та іпотеки даної земельної ділянки.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</si>
</sst>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.00_₴_-;\-* #,##0.00_₴_-;_-* &quot;-&quot;??_₴_-;_-@_-"/>
    <numFmt numFmtId="173" formatCode="_-* #,##0\ _₽_-;\-* #,##0\ _₽_-;_-* &quot;-&quot;\ _₽_-;_-@_-"/>
    <numFmt numFmtId="174" formatCode="_-* #,##0.00\ _₽_-;\-* #,##0.00\ _₽_-;_-* &quot;-&quot;??\ _₽_-;_-@_-"/>
    <numFmt numFmtId="175" formatCode="#,##0.00\ _₽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 style="medium"/>
      <top/>
      <bottom style="thin"/>
    </border>
    <border>
      <left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/>
    </border>
    <border>
      <left style="thin"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thin"/>
      <top style="medium"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9"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justify"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Fill="1" applyBorder="1" applyAlignment="1">
      <alignment horizontal="justify" vertical="center" wrapText="1"/>
    </xf>
    <xf numFmtId="0" fontId="4" fillId="0" borderId="14" xfId="0" applyFont="1" applyFill="1" applyBorder="1" applyAlignment="1">
      <alignment horizontal="justify" vertical="center" wrapText="1"/>
    </xf>
    <xf numFmtId="0" fontId="4" fillId="0" borderId="15" xfId="0" applyFont="1" applyFill="1" applyBorder="1" applyAlignment="1">
      <alignment horizontal="justify" vertical="center" wrapText="1"/>
    </xf>
    <xf numFmtId="0" fontId="4" fillId="0" borderId="16" xfId="0" applyFont="1" applyFill="1" applyBorder="1" applyAlignment="1">
      <alignment horizontal="justify" vertical="center" wrapText="1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4" fillId="0" borderId="19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/>
    </xf>
    <xf numFmtId="14" fontId="4" fillId="0" borderId="2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4" fillId="0" borderId="21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175" fontId="4" fillId="0" borderId="23" xfId="0" applyNumberFormat="1" applyFont="1" applyFill="1" applyBorder="1" applyAlignment="1">
      <alignment horizontal="center" vertical="center" wrapText="1"/>
    </xf>
    <xf numFmtId="175" fontId="4" fillId="0" borderId="24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14" fontId="4" fillId="0" borderId="15" xfId="0" applyNumberFormat="1" applyFont="1" applyFill="1" applyBorder="1" applyAlignment="1">
      <alignment horizontal="center" vertical="center" wrapText="1"/>
    </xf>
    <xf numFmtId="175" fontId="4" fillId="0" borderId="15" xfId="0" applyNumberFormat="1" applyFont="1" applyFill="1" applyBorder="1" applyAlignment="1">
      <alignment horizontal="center" vertical="center" wrapText="1"/>
    </xf>
    <xf numFmtId="10" fontId="4" fillId="0" borderId="15" xfId="0" applyNumberFormat="1" applyFont="1" applyFill="1" applyBorder="1" applyAlignment="1">
      <alignment horizontal="center" vertical="center" wrapText="1"/>
    </xf>
    <xf numFmtId="175" fontId="4" fillId="0" borderId="17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14" fontId="4" fillId="0" borderId="25" xfId="0" applyNumberFormat="1" applyFont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14" fontId="7" fillId="0" borderId="0" xfId="0" applyNumberFormat="1" applyFont="1" applyAlignment="1">
      <alignment/>
    </xf>
    <xf numFmtId="175" fontId="7" fillId="0" borderId="0" xfId="0" applyNumberFormat="1" applyFont="1" applyAlignment="1">
      <alignment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right" vertical="center" wrapText="1"/>
    </xf>
    <xf numFmtId="49" fontId="4" fillId="0" borderId="30" xfId="0" applyNumberFormat="1" applyFont="1" applyFill="1" applyBorder="1" applyAlignment="1">
      <alignment horizontal="right" vertical="center" wrapText="1"/>
    </xf>
    <xf numFmtId="175" fontId="4" fillId="0" borderId="31" xfId="0" applyNumberFormat="1" applyFont="1" applyFill="1" applyBorder="1" applyAlignment="1">
      <alignment horizontal="right" vertical="center" wrapText="1"/>
    </xf>
    <xf numFmtId="1" fontId="2" fillId="0" borderId="27" xfId="0" applyNumberFormat="1" applyFont="1" applyBorder="1" applyAlignment="1">
      <alignment horizontal="center" vertical="center" wrapText="1"/>
    </xf>
    <xf numFmtId="14" fontId="2" fillId="0" borderId="28" xfId="0" applyNumberFormat="1" applyFont="1" applyBorder="1" applyAlignment="1">
      <alignment horizontal="center" vertical="center" wrapText="1"/>
    </xf>
    <xf numFmtId="175" fontId="2" fillId="0" borderId="28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1" fontId="7" fillId="0" borderId="21" xfId="0" applyNumberFormat="1" applyFont="1" applyBorder="1" applyAlignment="1">
      <alignment wrapText="1"/>
    </xf>
    <xf numFmtId="14" fontId="7" fillId="0" borderId="30" xfId="0" applyNumberFormat="1" applyFont="1" applyBorder="1" applyAlignment="1">
      <alignment wrapText="1"/>
    </xf>
    <xf numFmtId="175" fontId="7" fillId="0" borderId="30" xfId="60" applyNumberFormat="1" applyFont="1" applyBorder="1" applyAlignment="1">
      <alignment wrapText="1"/>
    </xf>
    <xf numFmtId="0" fontId="7" fillId="0" borderId="32" xfId="0" applyFont="1" applyBorder="1" applyAlignment="1">
      <alignment wrapText="1"/>
    </xf>
    <xf numFmtId="1" fontId="7" fillId="0" borderId="22" xfId="0" applyNumberFormat="1" applyFont="1" applyBorder="1" applyAlignment="1">
      <alignment wrapText="1"/>
    </xf>
    <xf numFmtId="14" fontId="7" fillId="0" borderId="31" xfId="0" applyNumberFormat="1" applyFont="1" applyBorder="1" applyAlignment="1">
      <alignment wrapText="1"/>
    </xf>
    <xf numFmtId="175" fontId="7" fillId="0" borderId="31" xfId="60" applyNumberFormat="1" applyFont="1" applyBorder="1" applyAlignment="1">
      <alignment wrapText="1"/>
    </xf>
    <xf numFmtId="0" fontId="7" fillId="0" borderId="33" xfId="0" applyFont="1" applyBorder="1" applyAlignment="1">
      <alignment wrapText="1"/>
    </xf>
    <xf numFmtId="49" fontId="4" fillId="0" borderId="34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vertical="center" wrapText="1"/>
    </xf>
    <xf numFmtId="0" fontId="4" fillId="0" borderId="14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172" fontId="4" fillId="0" borderId="17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0" fillId="34" borderId="30" xfId="0" applyFont="1" applyFill="1" applyBorder="1" applyAlignment="1">
      <alignment horizontal="center" wrapText="1"/>
    </xf>
    <xf numFmtId="2" fontId="10" fillId="34" borderId="30" xfId="0" applyNumberFormat="1" applyFont="1" applyFill="1" applyBorder="1" applyAlignment="1">
      <alignment horizontal="center"/>
    </xf>
    <xf numFmtId="175" fontId="10" fillId="0" borderId="30" xfId="60" applyNumberFormat="1" applyFont="1" applyBorder="1" applyAlignment="1">
      <alignment horizontal="center"/>
    </xf>
    <xf numFmtId="2" fontId="10" fillId="0" borderId="30" xfId="60" applyNumberFormat="1" applyFont="1" applyBorder="1" applyAlignment="1">
      <alignment horizontal="center"/>
    </xf>
    <xf numFmtId="0" fontId="2" fillId="0" borderId="35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175" fontId="10" fillId="0" borderId="30" xfId="60" applyNumberFormat="1" applyFont="1" applyBorder="1" applyAlignment="1">
      <alignment horizontal="center" wrapText="1"/>
    </xf>
    <xf numFmtId="0" fontId="10" fillId="35" borderId="30" xfId="0" applyFont="1" applyFill="1" applyBorder="1" applyAlignment="1">
      <alignment horizontal="center" wrapText="1"/>
    </xf>
    <xf numFmtId="49" fontId="33" fillId="0" borderId="16" xfId="42" applyNumberForma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0" fillId="36" borderId="38" xfId="0" applyFill="1" applyBorder="1" applyAlignment="1">
      <alignment horizontal="center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49" fontId="4" fillId="0" borderId="39" xfId="0" applyNumberFormat="1" applyFont="1" applyFill="1" applyBorder="1" applyAlignment="1">
      <alignment horizontal="center" vertical="top" wrapText="1"/>
    </xf>
    <xf numFmtId="0" fontId="0" fillId="0" borderId="40" xfId="0" applyNumberFormat="1" applyBorder="1" applyAlignment="1">
      <alignment horizontal="center"/>
    </xf>
    <xf numFmtId="0" fontId="0" fillId="0" borderId="41" xfId="0" applyNumberFormat="1" applyBorder="1" applyAlignment="1">
      <alignment horizontal="center"/>
    </xf>
    <xf numFmtId="0" fontId="0" fillId="0" borderId="42" xfId="0" applyNumberFormat="1" applyBorder="1" applyAlignment="1">
      <alignment horizontal="center"/>
    </xf>
    <xf numFmtId="0" fontId="0" fillId="0" borderId="43" xfId="0" applyNumberFormat="1" applyBorder="1" applyAlignment="1">
      <alignment horizontal="center"/>
    </xf>
    <xf numFmtId="0" fontId="0" fillId="0" borderId="44" xfId="0" applyNumberFormat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top" wrapText="1"/>
    </xf>
    <xf numFmtId="0" fontId="3" fillId="33" borderId="39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0" fillId="36" borderId="0" xfId="0" applyFill="1" applyAlignment="1">
      <alignment horizontal="center"/>
    </xf>
    <xf numFmtId="0" fontId="4" fillId="0" borderId="34" xfId="0" applyFont="1" applyFill="1" applyBorder="1" applyAlignment="1">
      <alignment horizontal="left" vertical="center"/>
    </xf>
    <xf numFmtId="0" fontId="0" fillId="0" borderId="45" xfId="0" applyBorder="1" applyAlignment="1">
      <alignment vertical="center"/>
    </xf>
    <xf numFmtId="0" fontId="4" fillId="0" borderId="34" xfId="0" applyNumberFormat="1" applyFont="1" applyBorder="1" applyAlignment="1">
      <alignment horizontal="center" vertical="center" wrapText="1"/>
    </xf>
    <xf numFmtId="0" fontId="0" fillId="0" borderId="45" xfId="0" applyNumberFormat="1" applyBorder="1" applyAlignment="1">
      <alignment vertical="center"/>
    </xf>
    <xf numFmtId="0" fontId="4" fillId="0" borderId="39" xfId="0" applyNumberFormat="1" applyFont="1" applyFill="1" applyBorder="1" applyAlignment="1">
      <alignment horizontal="center" vertical="top" wrapText="1"/>
    </xf>
    <xf numFmtId="0" fontId="4" fillId="0" borderId="40" xfId="0" applyNumberFormat="1" applyFont="1" applyFill="1" applyBorder="1" applyAlignment="1">
      <alignment horizontal="center" vertical="top" wrapText="1"/>
    </xf>
    <xf numFmtId="0" fontId="4" fillId="0" borderId="41" xfId="0" applyNumberFormat="1" applyFont="1" applyFill="1" applyBorder="1" applyAlignment="1">
      <alignment horizontal="center" vertical="top" wrapText="1"/>
    </xf>
    <xf numFmtId="0" fontId="4" fillId="0" borderId="42" xfId="0" applyNumberFormat="1" applyFont="1" applyFill="1" applyBorder="1" applyAlignment="1">
      <alignment horizontal="center" vertical="top" wrapText="1"/>
    </xf>
    <xf numFmtId="0" fontId="4" fillId="0" borderId="43" xfId="0" applyNumberFormat="1" applyFont="1" applyFill="1" applyBorder="1" applyAlignment="1">
      <alignment horizontal="center" vertical="top" wrapText="1"/>
    </xf>
    <xf numFmtId="0" fontId="4" fillId="0" borderId="44" xfId="0" applyNumberFormat="1" applyFont="1" applyFill="1" applyBorder="1" applyAlignment="1">
      <alignment horizontal="center" vertical="top" wrapText="1"/>
    </xf>
    <xf numFmtId="0" fontId="9" fillId="0" borderId="37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1" fontId="10" fillId="0" borderId="30" xfId="0" applyNumberFormat="1" applyFont="1" applyBorder="1" applyAlignment="1">
      <alignment horizontal="center"/>
    </xf>
    <xf numFmtId="14" fontId="10" fillId="0" borderId="30" xfId="0" applyNumberFormat="1" applyFont="1" applyBorder="1" applyAlignment="1">
      <alignment horizontal="center"/>
    </xf>
    <xf numFmtId="14" fontId="10" fillId="34" borderId="30" xfId="0" applyNumberFormat="1" applyFont="1" applyFill="1" applyBorder="1" applyAlignment="1">
      <alignment horizontal="center"/>
    </xf>
    <xf numFmtId="1" fontId="10" fillId="0" borderId="21" xfId="0" applyNumberFormat="1" applyFont="1" applyBorder="1" applyAlignment="1">
      <alignment horizontal="center" wrapText="1"/>
    </xf>
    <xf numFmtId="14" fontId="10" fillId="0" borderId="30" xfId="0" applyNumberFormat="1" applyFont="1" applyBorder="1" applyAlignment="1">
      <alignment horizontal="center" wrapText="1"/>
    </xf>
    <xf numFmtId="1" fontId="10" fillId="0" borderId="30" xfId="0" applyNumberFormat="1" applyFont="1" applyBorder="1" applyAlignment="1">
      <alignment horizontal="center" wrapText="1"/>
    </xf>
    <xf numFmtId="0" fontId="4" fillId="0" borderId="30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781050</xdr:colOff>
      <xdr:row>0</xdr:row>
      <xdr:rowOff>85725</xdr:rowOff>
    </xdr:from>
    <xdr:to>
      <xdr:col>7</xdr:col>
      <xdr:colOff>2047875</xdr:colOff>
      <xdr:row>2</xdr:row>
      <xdr:rowOff>38100</xdr:rowOff>
    </xdr:to>
    <xdr:pic>
      <xdr:nvPicPr>
        <xdr:cNvPr id="1" name="Рисунок 1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39400" y="85725"/>
          <a:ext cx="12668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zoomScalePageLayoutView="0" workbookViewId="0" topLeftCell="A1">
      <selection activeCell="G31" sqref="G31"/>
    </sheetView>
  </sheetViews>
  <sheetFormatPr defaultColWidth="8.8515625" defaultRowHeight="15"/>
  <cols>
    <col min="1" max="1" width="25.57421875" style="1" customWidth="1"/>
    <col min="2" max="2" width="23.7109375" style="1" customWidth="1"/>
    <col min="3" max="3" width="2.00390625" style="1" customWidth="1"/>
    <col min="4" max="4" width="24.28125" style="1" customWidth="1"/>
    <col min="5" max="5" width="36.421875" style="1" customWidth="1"/>
    <col min="6" max="6" width="2.28125" style="1" customWidth="1"/>
    <col min="7" max="7" width="30.57421875" style="1" customWidth="1"/>
    <col min="8" max="8" width="32.7109375" style="1" customWidth="1"/>
    <col min="9" max="9" width="7.140625" style="1" customWidth="1"/>
    <col min="10" max="16384" width="8.8515625" style="1" customWidth="1"/>
  </cols>
  <sheetData>
    <row r="1" spans="1:8" ht="12.75">
      <c r="A1" s="82" t="s">
        <v>36</v>
      </c>
      <c r="B1" s="83"/>
      <c r="C1" s="83"/>
      <c r="D1" s="83"/>
      <c r="E1" s="83"/>
      <c r="F1" s="83"/>
      <c r="G1" s="83"/>
      <c r="H1" s="83"/>
    </row>
    <row r="2" ht="12" thickBot="1">
      <c r="A2" s="2"/>
    </row>
    <row r="3" spans="1:8" ht="12" thickBot="1">
      <c r="A3" s="5" t="s">
        <v>24</v>
      </c>
      <c r="B3" s="40">
        <v>43040</v>
      </c>
      <c r="D3" s="6"/>
      <c r="E3" s="7"/>
      <c r="F3" s="7"/>
      <c r="G3" s="6"/>
      <c r="H3" s="7"/>
    </row>
    <row r="4" ht="12" thickBot="1">
      <c r="A4" s="2"/>
    </row>
    <row r="5" spans="1:8" s="2" customFormat="1" ht="15.75" thickBot="1">
      <c r="A5" s="84" t="s">
        <v>0</v>
      </c>
      <c r="B5" s="85"/>
      <c r="D5" s="92" t="s">
        <v>39</v>
      </c>
      <c r="E5" s="92"/>
      <c r="G5" s="86" t="s">
        <v>51</v>
      </c>
      <c r="H5" s="87"/>
    </row>
    <row r="6" spans="1:8" ht="23.25" thickBot="1">
      <c r="A6" s="8" t="s">
        <v>1</v>
      </c>
      <c r="B6" s="30" t="s">
        <v>57</v>
      </c>
      <c r="D6" s="13" t="s">
        <v>17</v>
      </c>
      <c r="E6" s="81" t="s">
        <v>89</v>
      </c>
      <c r="G6" s="4" t="s">
        <v>31</v>
      </c>
      <c r="H6" s="39" t="s">
        <v>76</v>
      </c>
    </row>
    <row r="7" spans="1:8" ht="19.5" customHeight="1" thickBot="1">
      <c r="A7" s="9" t="s">
        <v>2</v>
      </c>
      <c r="B7" s="31" t="s">
        <v>86</v>
      </c>
      <c r="D7" s="97" t="s">
        <v>35</v>
      </c>
      <c r="E7" s="95">
        <v>0</v>
      </c>
      <c r="G7" s="88" t="s">
        <v>38</v>
      </c>
      <c r="H7" s="89"/>
    </row>
    <row r="8" spans="1:8" ht="18" customHeight="1">
      <c r="A8" s="9" t="s">
        <v>3</v>
      </c>
      <c r="B8" s="31" t="s">
        <v>61</v>
      </c>
      <c r="D8" s="98"/>
      <c r="E8" s="96"/>
      <c r="G8" s="113" t="s">
        <v>82</v>
      </c>
      <c r="H8" s="114"/>
    </row>
    <row r="9" spans="1:8" ht="13.5" customHeight="1">
      <c r="A9" s="9" t="s">
        <v>4</v>
      </c>
      <c r="B9" s="33">
        <v>38065</v>
      </c>
      <c r="D9" s="14" t="s">
        <v>18</v>
      </c>
      <c r="E9" s="31">
        <v>0</v>
      </c>
      <c r="G9" s="115"/>
      <c r="H9" s="116"/>
    </row>
    <row r="10" spans="1:8" ht="17.25" customHeight="1" thickBot="1">
      <c r="A10" s="9" t="s">
        <v>5</v>
      </c>
      <c r="B10" s="33">
        <v>40538</v>
      </c>
      <c r="D10" s="4" t="s">
        <v>30</v>
      </c>
      <c r="E10" s="64">
        <v>0</v>
      </c>
      <c r="G10" s="115"/>
      <c r="H10" s="116"/>
    </row>
    <row r="11" spans="1:8" ht="15" customHeight="1" thickBot="1">
      <c r="A11" s="9" t="s">
        <v>6</v>
      </c>
      <c r="B11" s="31" t="s">
        <v>62</v>
      </c>
      <c r="D11" s="93" t="s">
        <v>37</v>
      </c>
      <c r="E11" s="94"/>
      <c r="G11" s="115"/>
      <c r="H11" s="116"/>
    </row>
    <row r="12" spans="1:8" ht="18" customHeight="1">
      <c r="A12" s="9" t="s">
        <v>29</v>
      </c>
      <c r="B12" s="34">
        <v>159882</v>
      </c>
      <c r="D12" s="99" t="s">
        <v>81</v>
      </c>
      <c r="E12" s="100"/>
      <c r="G12" s="115"/>
      <c r="H12" s="116"/>
    </row>
    <row r="13" spans="1:8" ht="14.25" customHeight="1">
      <c r="A13" s="9" t="s">
        <v>8</v>
      </c>
      <c r="B13" s="35">
        <v>0.17</v>
      </c>
      <c r="D13" s="101"/>
      <c r="E13" s="102"/>
      <c r="G13" s="115"/>
      <c r="H13" s="116"/>
    </row>
    <row r="14" spans="1:8" ht="13.5" customHeight="1">
      <c r="A14" s="9" t="s">
        <v>10</v>
      </c>
      <c r="B14" s="35">
        <v>0</v>
      </c>
      <c r="D14" s="101"/>
      <c r="E14" s="102"/>
      <c r="G14" s="115"/>
      <c r="H14" s="116"/>
    </row>
    <row r="15" spans="1:8" ht="15" customHeight="1">
      <c r="A15" s="9" t="s">
        <v>11</v>
      </c>
      <c r="B15" s="31" t="s">
        <v>87</v>
      </c>
      <c r="D15" s="101"/>
      <c r="E15" s="102"/>
      <c r="G15" s="115"/>
      <c r="H15" s="116"/>
    </row>
    <row r="16" spans="1:8" ht="14.25" customHeight="1" thickBot="1">
      <c r="A16" s="9" t="s">
        <v>12</v>
      </c>
      <c r="B16" s="31" t="s">
        <v>63</v>
      </c>
      <c r="D16" s="103"/>
      <c r="E16" s="104"/>
      <c r="G16" s="115"/>
      <c r="H16" s="116"/>
    </row>
    <row r="17" spans="1:8" ht="15" customHeight="1">
      <c r="A17" s="9" t="s">
        <v>13</v>
      </c>
      <c r="B17" s="31" t="s">
        <v>64</v>
      </c>
      <c r="D17" s="13" t="s">
        <v>19</v>
      </c>
      <c r="E17" s="30">
        <v>0</v>
      </c>
      <c r="G17" s="115"/>
      <c r="H17" s="116"/>
    </row>
    <row r="18" spans="1:8" ht="11.25" customHeight="1" thickBot="1">
      <c r="A18" s="3" t="s">
        <v>28</v>
      </c>
      <c r="B18" s="32" t="s">
        <v>60</v>
      </c>
      <c r="D18" s="15" t="s">
        <v>20</v>
      </c>
      <c r="E18" s="36">
        <v>0</v>
      </c>
      <c r="G18" s="115"/>
      <c r="H18" s="116"/>
    </row>
    <row r="19" spans="7:8" ht="10.5" customHeight="1" thickBot="1">
      <c r="G19" s="115"/>
      <c r="H19" s="116"/>
    </row>
    <row r="20" spans="1:8" ht="12" customHeight="1" thickBot="1">
      <c r="A20" s="90" t="s">
        <v>25</v>
      </c>
      <c r="B20" s="91"/>
      <c r="D20" s="108" t="s">
        <v>45</v>
      </c>
      <c r="E20" s="108"/>
      <c r="G20" s="115"/>
      <c r="H20" s="116"/>
    </row>
    <row r="21" spans="1:8" ht="33.75">
      <c r="A21" s="11" t="s">
        <v>33</v>
      </c>
      <c r="B21" s="28">
        <v>4168444.452</v>
      </c>
      <c r="D21" s="17" t="s">
        <v>7</v>
      </c>
      <c r="E21" s="37" t="s">
        <v>59</v>
      </c>
      <c r="G21" s="115"/>
      <c r="H21" s="116"/>
    </row>
    <row r="22" spans="1:8" ht="23.25" thickBot="1">
      <c r="A22" s="10" t="s">
        <v>32</v>
      </c>
      <c r="B22" s="29">
        <v>3804407.502</v>
      </c>
      <c r="D22" s="18" t="s">
        <v>9</v>
      </c>
      <c r="E22" s="38" t="s">
        <v>70</v>
      </c>
      <c r="G22" s="117"/>
      <c r="H22" s="118"/>
    </row>
    <row r="23" spans="1:8" ht="12" customHeight="1" thickBot="1">
      <c r="A23" s="10" t="s">
        <v>15</v>
      </c>
      <c r="B23" s="29">
        <v>364036.95</v>
      </c>
      <c r="G23" s="105"/>
      <c r="H23" s="105"/>
    </row>
    <row r="24" spans="1:8" ht="14.25" customHeight="1" thickBot="1">
      <c r="A24" s="10" t="s">
        <v>16</v>
      </c>
      <c r="B24" s="29">
        <v>0</v>
      </c>
      <c r="D24" s="84" t="s">
        <v>46</v>
      </c>
      <c r="E24" s="85"/>
      <c r="G24" s="106" t="s">
        <v>56</v>
      </c>
      <c r="H24" s="107"/>
    </row>
    <row r="25" spans="1:8" ht="14.25" customHeight="1">
      <c r="A25" s="10" t="s">
        <v>14</v>
      </c>
      <c r="B25" s="29">
        <v>0</v>
      </c>
      <c r="D25" s="19" t="s">
        <v>26</v>
      </c>
      <c r="E25" s="37" t="s">
        <v>60</v>
      </c>
      <c r="G25" s="65" t="s">
        <v>22</v>
      </c>
      <c r="H25" s="68" t="s">
        <v>77</v>
      </c>
    </row>
    <row r="26" spans="1:8" ht="33.75" customHeight="1">
      <c r="A26" s="10" t="s">
        <v>34</v>
      </c>
      <c r="B26" s="29" t="s">
        <v>88</v>
      </c>
      <c r="D26" s="109" t="s">
        <v>27</v>
      </c>
      <c r="E26" s="111" t="s">
        <v>91</v>
      </c>
      <c r="G26" s="66" t="s">
        <v>21</v>
      </c>
      <c r="H26" s="33">
        <v>42248</v>
      </c>
    </row>
    <row r="27" spans="1:8" ht="12" customHeight="1" thickBot="1">
      <c r="A27" s="12" t="s">
        <v>23</v>
      </c>
      <c r="B27" s="20">
        <v>43052</v>
      </c>
      <c r="D27" s="110"/>
      <c r="E27" s="112"/>
      <c r="G27" s="67" t="s">
        <v>55</v>
      </c>
      <c r="H27" s="69" t="s">
        <v>79</v>
      </c>
    </row>
    <row r="32" ht="12">
      <c r="A32" s="70"/>
    </row>
  </sheetData>
  <sheetProtection/>
  <mergeCells count="17">
    <mergeCell ref="G23:H23"/>
    <mergeCell ref="G24:H24"/>
    <mergeCell ref="D20:E20"/>
    <mergeCell ref="D26:D27"/>
    <mergeCell ref="E26:E27"/>
    <mergeCell ref="D24:E24"/>
    <mergeCell ref="G8:H22"/>
    <mergeCell ref="A1:H1"/>
    <mergeCell ref="A5:B5"/>
    <mergeCell ref="G5:H5"/>
    <mergeCell ref="G7:H7"/>
    <mergeCell ref="A20:B20"/>
    <mergeCell ref="D5:E5"/>
    <mergeCell ref="D11:E11"/>
    <mergeCell ref="E7:E8"/>
    <mergeCell ref="D7:D8"/>
    <mergeCell ref="D12:E16"/>
  </mergeCells>
  <hyperlinks>
    <hyperlink ref="E6" location="ППА_застава!A1" display="так (ВПА_застава)"/>
  </hyperlink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zoomScalePageLayoutView="0" workbookViewId="0" topLeftCell="A1">
      <selection activeCell="A19" sqref="A19:IV22"/>
    </sheetView>
  </sheetViews>
  <sheetFormatPr defaultColWidth="8.8515625" defaultRowHeight="15"/>
  <cols>
    <col min="1" max="1" width="5.57421875" style="43" customWidth="1"/>
    <col min="2" max="2" width="16.8515625" style="44" bestFit="1" customWidth="1"/>
    <col min="3" max="3" width="19.57421875" style="44" customWidth="1"/>
    <col min="4" max="4" width="15.28125" style="45" customWidth="1"/>
    <col min="5" max="5" width="15.140625" style="45" customWidth="1"/>
    <col min="6" max="6" width="23.28125" style="42" customWidth="1"/>
    <col min="7" max="16384" width="8.8515625" style="42" customWidth="1"/>
  </cols>
  <sheetData>
    <row r="1" spans="1:6" ht="15.75" thickBot="1">
      <c r="A1" s="119" t="s">
        <v>49</v>
      </c>
      <c r="B1" s="120"/>
      <c r="C1" s="120"/>
      <c r="D1" s="120"/>
      <c r="E1" s="120"/>
      <c r="F1" s="121"/>
    </row>
    <row r="2" spans="1:6" s="54" customFormat="1" ht="26.25" thickBot="1">
      <c r="A2" s="51" t="s">
        <v>47</v>
      </c>
      <c r="B2" s="52" t="s">
        <v>48</v>
      </c>
      <c r="C2" s="52" t="s">
        <v>52</v>
      </c>
      <c r="D2" s="53" t="s">
        <v>53</v>
      </c>
      <c r="E2" s="53" t="s">
        <v>54</v>
      </c>
      <c r="F2" s="77" t="s">
        <v>50</v>
      </c>
    </row>
    <row r="3" spans="1:6" s="78" customFormat="1" ht="25.5">
      <c r="A3" s="122">
        <v>1</v>
      </c>
      <c r="B3" s="123">
        <v>42368</v>
      </c>
      <c r="C3" s="73" t="s">
        <v>78</v>
      </c>
      <c r="D3" s="74">
        <v>622984</v>
      </c>
      <c r="E3" s="75" t="s">
        <v>58</v>
      </c>
      <c r="F3" s="73"/>
    </row>
    <row r="4" spans="1:6" s="78" customFormat="1" ht="25.5">
      <c r="A4" s="122">
        <v>2</v>
      </c>
      <c r="B4" s="124">
        <v>42541</v>
      </c>
      <c r="C4" s="73" t="s">
        <v>78</v>
      </c>
      <c r="D4" s="74">
        <v>560685.6</v>
      </c>
      <c r="E4" s="75" t="s">
        <v>58</v>
      </c>
      <c r="F4" s="73"/>
    </row>
    <row r="5" spans="1:6" s="78" customFormat="1" ht="25.5">
      <c r="A5" s="122">
        <v>3</v>
      </c>
      <c r="B5" s="124">
        <v>42583</v>
      </c>
      <c r="C5" s="73" t="s">
        <v>78</v>
      </c>
      <c r="D5" s="76">
        <v>504617.04</v>
      </c>
      <c r="E5" s="75" t="s">
        <v>58</v>
      </c>
      <c r="F5" s="73"/>
    </row>
    <row r="6" spans="1:6" s="78" customFormat="1" ht="25.5">
      <c r="A6" s="125">
        <v>4</v>
      </c>
      <c r="B6" s="126">
        <v>42633</v>
      </c>
      <c r="C6" s="73" t="s">
        <v>78</v>
      </c>
      <c r="D6" s="79">
        <v>448548.48</v>
      </c>
      <c r="E6" s="79" t="s">
        <v>58</v>
      </c>
      <c r="F6" s="73"/>
    </row>
    <row r="7" spans="1:6" s="78" customFormat="1" ht="25.5">
      <c r="A7" s="125">
        <v>5</v>
      </c>
      <c r="B7" s="126">
        <v>42648</v>
      </c>
      <c r="C7" s="73" t="s">
        <v>78</v>
      </c>
      <c r="D7" s="79">
        <v>392479.92</v>
      </c>
      <c r="E7" s="79" t="s">
        <v>58</v>
      </c>
      <c r="F7" s="73"/>
    </row>
    <row r="8" spans="1:6" s="55" customFormat="1" ht="12.75" customHeight="1">
      <c r="A8" s="127">
        <v>6</v>
      </c>
      <c r="B8" s="126">
        <v>42795</v>
      </c>
      <c r="C8" s="73" t="s">
        <v>80</v>
      </c>
      <c r="D8" s="79">
        <v>353231.93</v>
      </c>
      <c r="E8" s="75" t="s">
        <v>58</v>
      </c>
      <c r="F8" s="80"/>
    </row>
    <row r="9" spans="1:6" s="55" customFormat="1" ht="25.5">
      <c r="A9" s="127">
        <v>7</v>
      </c>
      <c r="B9" s="126">
        <v>42815</v>
      </c>
      <c r="C9" s="73" t="s">
        <v>80</v>
      </c>
      <c r="D9" s="79">
        <f>D8*(1-10%)</f>
        <v>317908.737</v>
      </c>
      <c r="E9" s="75" t="s">
        <v>58</v>
      </c>
      <c r="F9" s="80"/>
    </row>
    <row r="10" spans="1:6" s="55" customFormat="1" ht="25.5">
      <c r="A10" s="127">
        <v>8</v>
      </c>
      <c r="B10" s="126">
        <v>42831</v>
      </c>
      <c r="C10" s="73" t="s">
        <v>80</v>
      </c>
      <c r="D10" s="79">
        <f>D8*(1-20%)</f>
        <v>282585.544</v>
      </c>
      <c r="E10" s="75" t="s">
        <v>58</v>
      </c>
      <c r="F10" s="80"/>
    </row>
    <row r="11" spans="1:6" s="55" customFormat="1" ht="25.5">
      <c r="A11" s="127">
        <v>9</v>
      </c>
      <c r="B11" s="126">
        <v>42850</v>
      </c>
      <c r="C11" s="73" t="s">
        <v>80</v>
      </c>
      <c r="D11" s="79">
        <f>D8*(1-30%)</f>
        <v>247262.35099999997</v>
      </c>
      <c r="E11" s="75" t="s">
        <v>58</v>
      </c>
      <c r="F11" s="80"/>
    </row>
    <row r="12" spans="1:6" s="55" customFormat="1" ht="25.5">
      <c r="A12" s="125">
        <v>10</v>
      </c>
      <c r="B12" s="126">
        <v>42948</v>
      </c>
      <c r="C12" s="73" t="s">
        <v>85</v>
      </c>
      <c r="D12" s="79">
        <v>222536.12</v>
      </c>
      <c r="E12" s="79" t="s">
        <v>58</v>
      </c>
      <c r="F12" s="59"/>
    </row>
    <row r="13" spans="1:6" s="55" customFormat="1" ht="25.5">
      <c r="A13" s="125">
        <v>11</v>
      </c>
      <c r="B13" s="126">
        <v>42964</v>
      </c>
      <c r="C13" s="73" t="s">
        <v>85</v>
      </c>
      <c r="D13" s="79">
        <f>D12*(1-10%)</f>
        <v>200282.508</v>
      </c>
      <c r="E13" s="79" t="s">
        <v>58</v>
      </c>
      <c r="F13" s="59"/>
    </row>
    <row r="14" spans="1:6" s="55" customFormat="1" ht="25.5">
      <c r="A14" s="125">
        <v>12</v>
      </c>
      <c r="B14" s="126">
        <v>42983</v>
      </c>
      <c r="C14" s="73" t="s">
        <v>85</v>
      </c>
      <c r="D14" s="79">
        <f>D12*(1-20%)</f>
        <v>178028.896</v>
      </c>
      <c r="E14" s="79" t="s">
        <v>58</v>
      </c>
      <c r="F14" s="59"/>
    </row>
    <row r="15" spans="1:6" s="55" customFormat="1" ht="25.5">
      <c r="A15" s="125">
        <v>13</v>
      </c>
      <c r="B15" s="126">
        <v>42999</v>
      </c>
      <c r="C15" s="73" t="s">
        <v>85</v>
      </c>
      <c r="D15" s="79">
        <f>D12*(1-30%)</f>
        <v>155775.28399999999</v>
      </c>
      <c r="E15" s="79" t="s">
        <v>58</v>
      </c>
      <c r="F15" s="59"/>
    </row>
    <row r="16" spans="1:6" s="55" customFormat="1" ht="12.75">
      <c r="A16" s="56"/>
      <c r="B16" s="57"/>
      <c r="C16" s="57"/>
      <c r="D16" s="58"/>
      <c r="E16" s="58"/>
      <c r="F16" s="59"/>
    </row>
    <row r="17" spans="1:6" s="55" customFormat="1" ht="13.5" thickBot="1">
      <c r="A17" s="60"/>
      <c r="B17" s="61"/>
      <c r="C17" s="61"/>
      <c r="D17" s="62"/>
      <c r="E17" s="62"/>
      <c r="F17" s="63"/>
    </row>
    <row r="19" ht="32.25" customHeight="1"/>
    <row r="20" ht="12.75">
      <c r="A20" s="71"/>
    </row>
    <row r="21" ht="12.75">
      <c r="A21" s="71"/>
    </row>
  </sheetData>
  <sheetProtection/>
  <mergeCells count="1">
    <mergeCell ref="A1:F1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24.28125" style="21" customWidth="1"/>
    <col min="2" max="2" width="26.28125" style="22" customWidth="1"/>
    <col min="3" max="4" width="26.28125" style="16" customWidth="1"/>
    <col min="5" max="5" width="25.00390625" style="16" customWidth="1"/>
    <col min="6" max="6" width="22.140625" style="16" customWidth="1"/>
    <col min="7" max="21" width="8.8515625" style="16" customWidth="1"/>
  </cols>
  <sheetData>
    <row r="1" spans="1:6" ht="36.75" customHeight="1" thickBot="1">
      <c r="A1" s="46" t="s">
        <v>39</v>
      </c>
      <c r="B1" s="47" t="s">
        <v>40</v>
      </c>
      <c r="C1" s="47" t="s">
        <v>41</v>
      </c>
      <c r="D1" s="47" t="s">
        <v>42</v>
      </c>
      <c r="E1" s="47" t="s">
        <v>43</v>
      </c>
      <c r="F1" s="47" t="s">
        <v>44</v>
      </c>
    </row>
    <row r="2" spans="1:21" s="27" customFormat="1" ht="15">
      <c r="A2" s="41" t="s">
        <v>17</v>
      </c>
      <c r="B2" s="48" t="s">
        <v>60</v>
      </c>
      <c r="C2" s="48" t="s">
        <v>60</v>
      </c>
      <c r="D2" s="48" t="s">
        <v>59</v>
      </c>
      <c r="E2" s="48" t="s">
        <v>59</v>
      </c>
      <c r="F2" s="48" t="s">
        <v>59</v>
      </c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1:21" s="27" customFormat="1" ht="22.5">
      <c r="A3" s="24" t="s">
        <v>35</v>
      </c>
      <c r="B3" s="49" t="s">
        <v>60</v>
      </c>
      <c r="C3" s="49" t="s">
        <v>60</v>
      </c>
      <c r="D3" s="49" t="s">
        <v>60</v>
      </c>
      <c r="E3" s="49" t="s">
        <v>60</v>
      </c>
      <c r="F3" s="49" t="s">
        <v>60</v>
      </c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pans="1:21" s="27" customFormat="1" ht="15">
      <c r="A4" s="23" t="s">
        <v>18</v>
      </c>
      <c r="B4" s="49" t="s">
        <v>71</v>
      </c>
      <c r="C4" s="49" t="s">
        <v>72</v>
      </c>
      <c r="D4" s="49" t="s">
        <v>75</v>
      </c>
      <c r="E4" s="49" t="s">
        <v>74</v>
      </c>
      <c r="F4" s="49" t="s">
        <v>73</v>
      </c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s="27" customFormat="1" ht="15">
      <c r="A5" s="25" t="s">
        <v>30</v>
      </c>
      <c r="B5" s="49" t="s">
        <v>65</v>
      </c>
      <c r="C5" s="49" t="s">
        <v>66</v>
      </c>
      <c r="D5" s="49" t="s">
        <v>65</v>
      </c>
      <c r="E5" s="49" t="s">
        <v>67</v>
      </c>
      <c r="F5" s="49" t="s">
        <v>67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1:21" s="27" customFormat="1" ht="167.25" customHeight="1">
      <c r="A6" s="24" t="s">
        <v>37</v>
      </c>
      <c r="B6" s="128" t="s">
        <v>84</v>
      </c>
      <c r="C6" s="128" t="s">
        <v>83</v>
      </c>
      <c r="D6" s="128" t="s">
        <v>90</v>
      </c>
      <c r="E6" s="128" t="s">
        <v>68</v>
      </c>
      <c r="F6" s="128" t="s">
        <v>69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s="27" customFormat="1" ht="15">
      <c r="A7" s="23" t="s">
        <v>19</v>
      </c>
      <c r="B7" s="49" t="s">
        <v>60</v>
      </c>
      <c r="C7" s="49" t="s">
        <v>60</v>
      </c>
      <c r="D7" s="49" t="s">
        <v>60</v>
      </c>
      <c r="E7" s="49" t="s">
        <v>60</v>
      </c>
      <c r="F7" s="49" t="s">
        <v>60</v>
      </c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</row>
    <row r="8" spans="1:21" s="27" customFormat="1" ht="23.25" thickBot="1">
      <c r="A8" s="26" t="s">
        <v>20</v>
      </c>
      <c r="B8" s="50">
        <v>81667</v>
      </c>
      <c r="C8" s="50">
        <v>122000</v>
      </c>
      <c r="D8" s="50">
        <v>168575</v>
      </c>
      <c r="E8" s="50">
        <v>517354</v>
      </c>
      <c r="F8" s="50">
        <v>241268</v>
      </c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</row>
    <row r="11" ht="15">
      <c r="A11" s="72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Galyna</cp:lastModifiedBy>
  <cp:lastPrinted>2016-07-06T05:59:05Z</cp:lastPrinted>
  <dcterms:created xsi:type="dcterms:W3CDTF">2016-03-29T15:58:35Z</dcterms:created>
  <dcterms:modified xsi:type="dcterms:W3CDTF">2017-12-21T14:30:04Z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