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645" yWindow="285" windowWidth="19320" windowHeight="9015" activeTab="0"/>
  </bookViews>
  <sheets>
    <sheet name="ПублПасп" sheetId="4" r:id="rId1"/>
    <sheet name="5.2" sheetId="8" r:id="rId2"/>
    <sheet name="5.3" sheetId="9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sharedStrings.xml><?xml version="1.0" encoding="utf-8"?>
<sst xmlns="http://schemas.openxmlformats.org/spreadsheetml/2006/main" count="74" uniqueCount="47">
  <si>
    <t>Інше</t>
  </si>
  <si>
    <t>Результати фотофіксації об'єкту</t>
  </si>
  <si>
    <t>№</t>
  </si>
  <si>
    <t>Дата проведення: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</si>
  <si>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</si>
  <si>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</si>
  <si>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</si>
  <si>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</si>
  <si>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</si>
  <si>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</si>
  <si>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</si>
  <si>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</si>
  <si>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</si>
  <si>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</si>
  <si>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</si>
  <si>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</si>
  <si>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8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</si>
  <si>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Оснащення інженерними системами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</si>
  <si>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</si>
  <si>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</si>
  <si>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</si>
  <si>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</si>
  <si>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</si>
  <si>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</si>
  <si>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Дата оцінки</t>
  </si>
  <si>
    <t>Оціночна вартість</t>
  </si>
  <si>
    <t>Сертифікат №</t>
  </si>
  <si>
    <t>Назва оцінювача (СОД)</t>
  </si>
  <si>
    <t>Інформація щодо незалежної оцінки:</t>
  </si>
  <si>
    <t>ПАТ "ЕНЕРГОБАНК"</t>
  </si>
  <si>
    <t>ні</t>
  </si>
  <si>
    <t>так</t>
  </si>
  <si>
    <t>невідомо</t>
  </si>
  <si>
    <t xml:space="preserve">ЗАТ «КОНСАЛТИНГЮРСЕРВІС» </t>
  </si>
  <si>
    <t xml:space="preserve">376/15 </t>
  </si>
  <si>
    <t xml:space="preserve">житлова нерухомість, недобудований житловий будинок (70% готовності) </t>
  </si>
  <si>
    <t>м.Донецьк, вул. Сормовська, 79</t>
  </si>
  <si>
    <t>1028,0  кв.м.</t>
  </si>
  <si>
    <t>житлова нерухомість</t>
  </si>
  <si>
    <t>Початкова вартість (ціна лоту):</t>
  </si>
  <si>
    <t>-</t>
  </si>
  <si>
    <t>торги не відбулися</t>
  </si>
  <si>
    <t>09.08.2018</t>
  </si>
  <si>
    <t>20.08.2018</t>
  </si>
  <si>
    <t>30.08.2018</t>
  </si>
  <si>
    <t>10.09.2018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</si>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</sst>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_₴_-;\-* #,##0_₴_-;_-* &quot;-&quot;??_₴_-;_-@_-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14" fontId="8" fillId="0" borderId="1" xfId="0" applyNumberFormat="1" applyFont="1" applyBorder="1"/>
    <xf numFmtId="0" fontId="7" fillId="0" borderId="1" xfId="0" applyFont="1" applyBorder="1"/>
    <xf numFmtId="0" fontId="5" fillId="0" borderId="1" xfId="0" applyFont="1" applyBorder="1" applyAlignment="1" applyProtection="1">
      <alignment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0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2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20" applyNumberFormat="1" applyFont="1" applyBorder="1" applyAlignment="1">
      <alignment horizontal="center" vertical="center" wrapText="1"/>
    </xf>
    <xf numFmtId="165" fontId="0" fillId="0" borderId="1" xfId="20" applyNumberFormat="1" applyFont="1" applyBorder="1" applyAlignment="1">
      <alignment horizontal="center"/>
    </xf>
    <xf numFmtId="2" fontId="0" fillId="0" borderId="1" xfId="20" applyNumberFormat="1" applyFont="1" applyBorder="1" applyAlignment="1">
      <alignment horizontal="center"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4" fontId="10" fillId="0" borderId="6" xfId="22" applyNumberFormat="1" applyFill="1" applyBorder="1" applyAlignment="1" applyProtection="1">
      <alignment horizontal="center" vertical="center"/>
      <protection/>
    </xf>
    <xf numFmtId="14" fontId="10" fillId="0" borderId="7" xfId="22" applyNumberFormat="1" applyFill="1" applyBorder="1" applyAlignment="1" applyProtection="1">
      <alignment horizontal="center" vertical="center"/>
      <protection/>
    </xf>
    <xf numFmtId="14" fontId="10" fillId="0" borderId="8" xfId="22" applyNumberForma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Гіперпосилання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2933700</xdr:colOff>
      <xdr:row>2</xdr:row>
      <xdr:rowOff>76200</xdr:rowOff>
    </xdr:from>
    <xdr:to>
      <xdr:col>2</xdr:col>
      <xdr:colOff>4133850</xdr:colOff>
      <xdr:row>2</xdr:row>
      <xdr:rowOff>314325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530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2933700</xdr:colOff>
      <xdr:row>2</xdr:row>
      <xdr:rowOff>76200</xdr:rowOff>
    </xdr:from>
    <xdr:to>
      <xdr:col>2</xdr:col>
      <xdr:colOff>4133850</xdr:colOff>
      <xdr:row>2</xdr:row>
      <xdr:rowOff>314325</xdr:rowOff>
    </xdr:to>
    <xdr:pic>
      <xdr:nvPicPr>
        <xdr:cNvPr id="4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530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114300</xdr:rowOff>
    </xdr:from>
    <xdr:to>
      <xdr:col>6</xdr:col>
      <xdr:colOff>142875</xdr:colOff>
      <xdr:row>15</xdr:row>
      <xdr:rowOff>180975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14325"/>
          <a:ext cx="3638550" cy="2733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342900</xdr:colOff>
      <xdr:row>1</xdr:row>
      <xdr:rowOff>95250</xdr:rowOff>
    </xdr:from>
    <xdr:to>
      <xdr:col>12</xdr:col>
      <xdr:colOff>333375</xdr:colOff>
      <xdr:row>15</xdr:row>
      <xdr:rowOff>161925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295275"/>
          <a:ext cx="3648075" cy="2733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zoomScale="90" zoomScaleNormal="90" workbookViewId="0" topLeftCell="A1">
      <selection activeCell="C17" sqref="C17:C19"/>
    </sheetView>
  </sheetViews>
  <sheetFormatPr defaultColWidth="9.140625" defaultRowHeight="15"/>
  <cols>
    <col min="1" max="1" width="1.1484375" style="0" customWidth="1"/>
    <col min="2" max="2" width="38.140625" style="0" customWidth="1"/>
    <col min="3" max="3" width="77.57421875" style="0" customWidth="1"/>
  </cols>
  <sheetData>
    <row r="1" ht="10.5" customHeight="1"/>
    <row r="2" spans="1:4" ht="8.25" customHeight="1">
      <c r="A2" s="4"/>
      <c r="B2" s="20"/>
      <c r="C2" s="20"/>
      <c r="D2" s="5"/>
    </row>
    <row r="3" spans="1:4" ht="36.75" customHeight="1">
      <c r="A3" s="4"/>
      <c r="B3" s="33" t="s">
        <v>6</v>
      </c>
      <c r="C3" s="33"/>
      <c r="D3" s="5"/>
    </row>
    <row r="4" spans="1:4" ht="15.75">
      <c r="A4" s="4"/>
      <c r="B4" s="10" t="s">
        <v>8</v>
      </c>
      <c r="C4" s="21" t="s">
        <v>29</v>
      </c>
      <c r="D4" s="5"/>
    </row>
    <row r="5" spans="1:4" ht="15">
      <c r="A5" s="4"/>
      <c r="B5" s="32" t="s">
        <v>9</v>
      </c>
      <c r="C5" s="32"/>
      <c r="D5" s="5"/>
    </row>
    <row r="6" spans="1:3" ht="15" customHeight="1">
      <c r="A6" s="4"/>
      <c r="B6" s="10" t="s">
        <v>10</v>
      </c>
      <c r="C6" s="22" t="s">
        <v>35</v>
      </c>
    </row>
    <row r="7" spans="1:3" ht="18.75" customHeight="1">
      <c r="A7" s="4"/>
      <c r="B7" s="11" t="s">
        <v>11</v>
      </c>
      <c r="C7" s="22" t="s">
        <v>38</v>
      </c>
    </row>
    <row r="8" spans="1:3" ht="15">
      <c r="A8" s="4"/>
      <c r="B8" s="11" t="s">
        <v>12</v>
      </c>
      <c r="C8" s="22" t="s">
        <v>35</v>
      </c>
    </row>
    <row r="9" spans="1:3" ht="15">
      <c r="A9" s="4"/>
      <c r="B9" s="11" t="s">
        <v>13</v>
      </c>
      <c r="C9" s="22" t="s">
        <v>36</v>
      </c>
    </row>
    <row r="10" spans="1:3" ht="14.25" customHeight="1">
      <c r="A10" s="4"/>
      <c r="B10" s="11" t="s">
        <v>14</v>
      </c>
      <c r="C10" s="17" t="s">
        <v>37</v>
      </c>
    </row>
    <row r="11" spans="1:3" ht="18" customHeight="1">
      <c r="A11" s="4"/>
      <c r="B11" s="11" t="s">
        <v>15</v>
      </c>
      <c r="C11" s="22" t="s">
        <v>30</v>
      </c>
    </row>
    <row r="12" spans="1:3" ht="48.75">
      <c r="A12" s="4"/>
      <c r="B12" s="16" t="s">
        <v>16</v>
      </c>
      <c r="C12" s="17" t="s">
        <v>31</v>
      </c>
    </row>
    <row r="13" spans="1:3" ht="15">
      <c r="A13" s="4"/>
      <c r="B13" s="11" t="s">
        <v>17</v>
      </c>
      <c r="C13" s="18" t="s">
        <v>32</v>
      </c>
    </row>
    <row r="14" spans="1:3" ht="15">
      <c r="A14" s="4"/>
      <c r="B14" s="32" t="s">
        <v>18</v>
      </c>
      <c r="C14" s="32"/>
    </row>
    <row r="15" spans="1:3" ht="15">
      <c r="A15" s="4"/>
      <c r="B15" s="12" t="s">
        <v>19</v>
      </c>
      <c r="C15" s="31" t="s">
        <v>40</v>
      </c>
    </row>
    <row r="16" spans="1:3" ht="15" customHeight="1">
      <c r="A16" s="4"/>
      <c r="B16" s="32" t="s">
        <v>20</v>
      </c>
      <c r="C16" s="32"/>
    </row>
    <row r="17" spans="1:3" ht="15" customHeight="1">
      <c r="A17" s="4"/>
      <c r="B17" s="14" t="s">
        <v>21</v>
      </c>
      <c r="C17" s="47" t="s">
        <v>46</v>
      </c>
    </row>
    <row r="18" spans="1:3" ht="15">
      <c r="A18" s="4"/>
      <c r="B18" s="14" t="s">
        <v>22</v>
      </c>
      <c r="C18" s="48"/>
    </row>
    <row r="19" spans="1:3" ht="15" customHeight="1">
      <c r="A19" s="4"/>
      <c r="B19" s="14" t="s">
        <v>23</v>
      </c>
      <c r="C19" s="49"/>
    </row>
    <row r="20" ht="15">
      <c r="A20" s="1"/>
    </row>
    <row r="21" spans="1:3" ht="15">
      <c r="A21" s="1"/>
      <c r="B21" s="9"/>
      <c r="C21" s="9"/>
    </row>
    <row r="25" ht="15">
      <c r="C25" s="13"/>
    </row>
  </sheetData>
  <mergeCells count="1">
    <mergeCell ref="C17:C19"/>
  </mergeCells>
  <hyperlinks>
    <hyperlink ref="C17:C19" location="'5.2'!A1" display="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 topLeftCell="A1">
      <selection activeCell="I13" sqref="I13"/>
    </sheetView>
  </sheetViews>
  <sheetFormatPr defaultColWidth="9.140625" defaultRowHeight="15"/>
  <sheetData>
    <row r="1" spans="1:13" ht="15.75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</sheetData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C22" sqref="C22"/>
    </sheetView>
  </sheetViews>
  <sheetFormatPr defaultColWidth="9.140625" defaultRowHeight="15"/>
  <cols>
    <col min="1" max="1" width="5.8515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39" t="s">
        <v>28</v>
      </c>
      <c r="B1" s="39"/>
      <c r="C1" s="39"/>
      <c r="D1" s="39"/>
      <c r="E1" s="39"/>
      <c r="F1" s="39"/>
    </row>
    <row r="2" spans="1:6" s="3" customFormat="1" ht="15">
      <c r="A2" s="19" t="s">
        <v>27</v>
      </c>
      <c r="B2" s="19"/>
      <c r="C2" s="40" t="s">
        <v>33</v>
      </c>
      <c r="D2" s="41"/>
      <c r="E2" s="41"/>
      <c r="F2" s="42"/>
    </row>
    <row r="3" spans="1:6" s="3" customFormat="1" ht="15">
      <c r="A3" s="37" t="s">
        <v>26</v>
      </c>
      <c r="B3" s="38"/>
      <c r="C3" s="40" t="s">
        <v>34</v>
      </c>
      <c r="D3" s="41"/>
      <c r="E3" s="41"/>
      <c r="F3" s="42"/>
    </row>
    <row r="4" spans="1:6" s="3" customFormat="1" ht="15">
      <c r="A4" s="19" t="s">
        <v>24</v>
      </c>
      <c r="B4" s="19"/>
      <c r="C4" s="43">
        <v>43055</v>
      </c>
      <c r="D4" s="41"/>
      <c r="E4" s="41"/>
      <c r="F4" s="42"/>
    </row>
    <row r="5" spans="1:6" s="3" customFormat="1" ht="15">
      <c r="A5" s="19" t="s">
        <v>25</v>
      </c>
      <c r="B5" s="19"/>
      <c r="C5" s="44">
        <v>3098076</v>
      </c>
      <c r="D5" s="45"/>
      <c r="E5" s="45"/>
      <c r="F5" s="46"/>
    </row>
    <row r="7" spans="1:6" ht="15">
      <c r="A7" s="36" t="s">
        <v>7</v>
      </c>
      <c r="B7" s="36"/>
      <c r="C7" s="36"/>
      <c r="D7" s="36"/>
      <c r="E7" s="36"/>
      <c r="F7" s="36"/>
    </row>
    <row r="8" spans="1:6" ht="15">
      <c r="A8" s="15" t="s">
        <v>2</v>
      </c>
      <c r="B8" s="15" t="s">
        <v>3</v>
      </c>
      <c r="C8" s="15" t="s">
        <v>39</v>
      </c>
      <c r="D8" s="15" t="s">
        <v>4</v>
      </c>
      <c r="E8" s="15" t="s">
        <v>5</v>
      </c>
      <c r="F8" s="15" t="s">
        <v>0</v>
      </c>
    </row>
    <row r="9" spans="1:6" ht="15">
      <c r="A9" s="24">
        <v>1</v>
      </c>
      <c r="B9" s="25">
        <v>43283</v>
      </c>
      <c r="C9" s="28">
        <v>6502000</v>
      </c>
      <c r="D9" s="26" t="s">
        <v>40</v>
      </c>
      <c r="E9" s="26" t="s">
        <v>40</v>
      </c>
      <c r="F9" s="27" t="s">
        <v>41</v>
      </c>
    </row>
    <row r="10" spans="1:6" ht="15">
      <c r="A10" s="24">
        <v>2</v>
      </c>
      <c r="B10" s="25">
        <v>43292</v>
      </c>
      <c r="C10" s="28">
        <f>0.9*C9</f>
        <v>5851800</v>
      </c>
      <c r="D10" s="26" t="s">
        <v>40</v>
      </c>
      <c r="E10" s="26" t="s">
        <v>40</v>
      </c>
      <c r="F10" s="27" t="s">
        <v>41</v>
      </c>
    </row>
    <row r="11" spans="1:6" ht="15">
      <c r="A11" s="24">
        <v>3</v>
      </c>
      <c r="B11" s="25">
        <v>43301</v>
      </c>
      <c r="C11" s="28">
        <f>0.8*C9</f>
        <v>5201600</v>
      </c>
      <c r="D11" s="26" t="s">
        <v>40</v>
      </c>
      <c r="E11" s="26" t="s">
        <v>40</v>
      </c>
      <c r="F11" s="27" t="s">
        <v>41</v>
      </c>
    </row>
    <row r="12" spans="1:6" ht="15">
      <c r="A12" s="24">
        <v>4</v>
      </c>
      <c r="B12" s="25">
        <v>43312</v>
      </c>
      <c r="C12" s="28">
        <f>0.7*C9</f>
        <v>4551400</v>
      </c>
      <c r="D12" s="26" t="s">
        <v>40</v>
      </c>
      <c r="E12" s="26" t="s">
        <v>40</v>
      </c>
      <c r="F12" s="27" t="s">
        <v>41</v>
      </c>
    </row>
    <row r="13" spans="1:6" ht="15">
      <c r="A13" s="24">
        <v>5</v>
      </c>
      <c r="B13" s="25" t="s">
        <v>42</v>
      </c>
      <c r="C13" s="28">
        <f>0.6*C9</f>
        <v>3901200</v>
      </c>
      <c r="D13" s="26" t="s">
        <v>40</v>
      </c>
      <c r="E13" s="26" t="s">
        <v>40</v>
      </c>
      <c r="F13" s="27" t="s">
        <v>41</v>
      </c>
    </row>
    <row r="14" spans="1:6" ht="15">
      <c r="A14" s="24">
        <v>6</v>
      </c>
      <c r="B14" s="23" t="s">
        <v>43</v>
      </c>
      <c r="C14" s="29">
        <f>0.5*C9</f>
        <v>3251000</v>
      </c>
      <c r="D14" s="26" t="s">
        <v>40</v>
      </c>
      <c r="E14" s="26" t="s">
        <v>40</v>
      </c>
      <c r="F14" s="27" t="s">
        <v>41</v>
      </c>
    </row>
    <row r="15" spans="1:6" ht="15">
      <c r="A15" s="24">
        <v>7</v>
      </c>
      <c r="B15" s="23" t="s">
        <v>44</v>
      </c>
      <c r="C15" s="29">
        <f>0.4*C9</f>
        <v>2600800</v>
      </c>
      <c r="D15" s="26" t="s">
        <v>40</v>
      </c>
      <c r="E15" s="26" t="s">
        <v>40</v>
      </c>
      <c r="F15" s="27" t="s">
        <v>41</v>
      </c>
    </row>
    <row r="16" spans="1:6" ht="15">
      <c r="A16" s="24">
        <v>8</v>
      </c>
      <c r="B16" s="23" t="s">
        <v>45</v>
      </c>
      <c r="C16" s="29">
        <f>0.3*C9</f>
        <v>1950600</v>
      </c>
      <c r="D16" s="26" t="s">
        <v>40</v>
      </c>
      <c r="E16" s="26" t="s">
        <v>40</v>
      </c>
      <c r="F16" s="27" t="s">
        <v>41</v>
      </c>
    </row>
    <row r="17" spans="1:6" ht="15">
      <c r="A17" s="24">
        <v>9</v>
      </c>
      <c r="B17" s="23">
        <v>43362</v>
      </c>
      <c r="C17" s="30">
        <f>0.2*C9</f>
        <v>1300400</v>
      </c>
      <c r="D17" s="26" t="s">
        <v>40</v>
      </c>
      <c r="E17" s="26" t="s">
        <v>40</v>
      </c>
      <c r="F17" s="27" t="s">
        <v>41</v>
      </c>
    </row>
    <row r="18" spans="1:6" ht="15">
      <c r="A18" s="24"/>
      <c r="B18" s="23"/>
      <c r="C18" s="30"/>
      <c r="D18" s="26"/>
      <c r="E18" s="26"/>
      <c r="F18" s="27"/>
    </row>
    <row r="19" spans="1:6" ht="15">
      <c r="A19" s="24"/>
      <c r="B19" s="23"/>
      <c r="C19" s="30"/>
      <c r="D19" s="26"/>
      <c r="E19" s="26"/>
      <c r="F19" s="27"/>
    </row>
    <row r="20" spans="1:6" ht="15">
      <c r="A20" s="24"/>
      <c r="B20" s="23"/>
      <c r="C20" s="30"/>
      <c r="D20" s="26"/>
      <c r="E20" s="26"/>
      <c r="F20" s="27"/>
    </row>
    <row r="21" spans="1:6" ht="15">
      <c r="A21" s="2"/>
      <c r="B21" s="7"/>
      <c r="C21" s="6"/>
      <c r="D21" s="8"/>
      <c r="E21" s="6"/>
      <c r="F21" s="2"/>
    </row>
    <row r="22" spans="1:6" ht="15">
      <c r="A22" s="2"/>
      <c r="B22" s="7"/>
      <c r="C22" s="6"/>
      <c r="D22" s="8"/>
      <c r="E22" s="6"/>
      <c r="F22" s="2"/>
    </row>
    <row r="23" spans="1:6" ht="15">
      <c r="A23" s="2"/>
      <c r="B23" s="7"/>
      <c r="C23" s="6"/>
      <c r="D23" s="8"/>
      <c r="E23" s="6"/>
      <c r="F23" s="2"/>
    </row>
  </sheetData>
  <mergeCells count="7">
    <mergeCell ref="A7:F7"/>
    <mergeCell ref="A3:B3"/>
    <mergeCell ref="A1:F1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Kornieiev</cp:lastModifiedBy>
  <cp:lastPrinted>2017-12-20T09:55:39Z</cp:lastPrinted>
  <dcterms:created xsi:type="dcterms:W3CDTF">2015-10-12T12:03:25Z</dcterms:created>
  <dcterms:modified xsi:type="dcterms:W3CDTF">2018-10-26T13:47:59Z</dcterms:modified>
  <cp:category/>
  <cp:version/>
  <cp:contentType/>
  <cp:contentStatus/>
</cp:coreProperties>
</file>