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журнал торгів" sheetId="1" r:id="rId1"/>
    <sheet name="Посилання" sheetId="2" r:id="rId2"/>
    <sheet name="ПублПасп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<sst xmlns="http://schemas.openxmlformats.org/spreadsheetml/2006/main" count="154" uniqueCount="89">
  <si>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</si>
  <si>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</si>
  <si>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</si>
  <si>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</si>
  <si>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</si>
  <si>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</si>
  <si>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</si>
  <si>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</si>
  <si>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</si>
  <si>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</si>
  <si>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</si>
  <si>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</si>
  <si>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</si>
  <si>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</si>
  <si>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</si>
  <si>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</si>
  <si>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</si>
  <si>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</si>
  <si>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</si>
  <si>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</si>
  <si>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</si>
  <si>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</si>
  <si>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</si>
  <si>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</si>
  <si>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</si>
  <si>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</si>
  <si>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</si>
  <si>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</si>
  <si>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</si>
  <si>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</si>
  <si>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</si>
  <si>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</si>
  <si>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</si>
  <si>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</si>
  <si>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</si>
  <si>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</si>
  <si>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</si>
  <si>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</si>
  <si>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</si>
  <si>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</si>
  <si>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</si>
  <si>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</si>
  <si>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</si>
  <si>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</si>
  <si>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</si>
  <si>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</si>
  <si>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</si>
  <si>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</si>
  <si>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</si>
  <si>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</si>
  <si>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</si>
  <si>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</si>
  <si>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</si>
  <si>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</si>
  <si>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</si>
  <si>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</si>
  <si>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</si>
  <si>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</si>
  <si>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</si>
  <si>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</si>
  <si>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ПП "ВІ АЙ ПІ ДЕПАРТАМЕНТ"</t>
  </si>
  <si>
    <t>Донецьк</t>
  </si>
  <si>
    <t>Короткостроковий кредит</t>
  </si>
  <si>
    <t xml:space="preserve">обладнання (меблі магазину «PAUL &amp; SHARK») стільці, столи, полиці, стелажі, примірочні, манекени, пуфи, килими, лайтбокси </t>
  </si>
  <si>
    <t>ПАТ "БАНК КАМБІО"</t>
  </si>
  <si>
    <t xml:space="preserve"> Роздрібна торгівля одягом у спеціалізованих магазинах (основний)</t>
  </si>
  <si>
    <t>30.05.2016   07.09.2016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</si>
  <si>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(КД№801 /06-2014)</t>
    </r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</si>
  <si>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(КД№742/01-2013)</t>
    </r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</si>
  <si>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</si>
  <si>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</si>
  <si>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</si>
  <si>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</si>
  <si>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</si>
  <si>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</si>
  <si>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</si>
  <si>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</si>
  <si>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</si>
  <si>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</si>
  <si>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</si>
  <si>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Солідарний боржник за КД №742/01-2013 від 19.08.2013</t>
  </si>
  <si>
    <t xml:space="preserve">Солідарний боржник за КД №801/06-2014 від 19.08.2014
</t>
  </si>
  <si>
    <t>742/01-2013 від 19.04.2013;  801 /06-2014 від 19.08.2014</t>
  </si>
  <si>
    <t>товари в обігу (одяг)</t>
  </si>
  <si>
    <t>актив не реалізовано через відсутність учасників аукціону</t>
  </si>
  <si>
    <t>http://torgi.fg.gov.ua:80/132413</t>
  </si>
  <si>
    <t>Донецьк, бульвар Пушкіна</t>
  </si>
  <si>
    <t>"01" грудня 2017 року</t>
  </si>
  <si>
    <t>1199   1086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</si>
</sst>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\.mm\.yyyy;@"/>
    <numFmt numFmtId="182" formatCode="0000"/>
    <numFmt numFmtId="183" formatCode="0.000"/>
    <numFmt numFmtId="184" formatCode="yyyy\-mm\-dd;@"/>
    <numFmt numFmtId="185" formatCode="0.0000"/>
    <numFmt numFmtId="186" formatCode="0.0%"/>
    <numFmt numFmtId="187" formatCode="dd/mm/yy;@"/>
    <numFmt numFmtId="188" formatCode="0.0"/>
    <numFmt numFmtId="189" formatCode="0.00000"/>
    <numFmt numFmtId="190" formatCode="[$-419]d\-mmm\-yyyy;@"/>
    <numFmt numFmtId="191" formatCode="[$$-C09]#,##0"/>
    <numFmt numFmtId="192" formatCode="#,##0.0"/>
    <numFmt numFmtId="193" formatCode="\Te\x\t"/>
    <numFmt numFmtId="194" formatCode="#,##0.00_ ;\-#,##0.00\ "/>
    <numFmt numFmtId="195" formatCode="#,##0_ ;\-#,##0\ "/>
    <numFmt numFmtId="196" formatCode="dd\.mm\.yy;@"/>
    <numFmt numFmtId="197" formatCode="#0.0000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_(* #,##0.00_);_(* \(#,##0.00\);_(* &quot;-&quot;??_);_(@_)"/>
    <numFmt numFmtId="203" formatCode="_([$€-2]* #,##0.00_);_([$€-2]* \(#,##0.00\);_([$€-2]* &quot;-&quot;??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color indexed="8"/>
      <name val="Consolas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Helv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onsolas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9"/>
      <color rgb="FF000000"/>
      <name val="Consolas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b/>
      <sz val="9"/>
      <color rgb="FF000000"/>
      <name val="Consolas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2" borderId="0">
      <alignment horizontal="center" vertical="top" wrapText="1"/>
      <protection locked="0"/>
    </xf>
    <xf numFmtId="197" fontId="42" fillId="3" borderId="1">
      <alignment horizontal="right" vertical="center" wrapText="1"/>
      <protection locked="0"/>
    </xf>
    <xf numFmtId="197" fontId="42" fillId="3" borderId="1">
      <alignment horizontal="right" vertical="center" wrapText="1"/>
      <protection locked="0"/>
    </xf>
    <xf numFmtId="0" fontId="42" fillId="3" borderId="2">
      <alignment horizontal="right" vertical="center" wrapText="1"/>
      <protection locked="0"/>
    </xf>
    <xf numFmtId="0" fontId="42" fillId="3" borderId="2">
      <alignment horizontal="right" vertical="center" wrapText="1"/>
      <protection locked="0"/>
    </xf>
    <xf numFmtId="0" fontId="42" fillId="3" borderId="2">
      <alignment horizontal="left" vertical="center" wrapText="1"/>
      <protection locked="0"/>
    </xf>
    <xf numFmtId="0" fontId="42" fillId="3" borderId="2">
      <alignment horizontal="left" vertical="center" wrapText="1"/>
      <protection locked="0"/>
    </xf>
    <xf numFmtId="0" fontId="42" fillId="3" borderId="2">
      <alignment horizontal="left" vertical="center" wrapText="1"/>
      <protection locked="0"/>
    </xf>
    <xf numFmtId="2" fontId="42" fillId="3" borderId="3">
      <alignment horizontal="right" vertical="center" wrapText="1"/>
      <protection locked="0"/>
    </xf>
    <xf numFmtId="2" fontId="42" fillId="3" borderId="2">
      <alignment horizontal="right" vertical="center" wrapText="1"/>
      <protection locked="0"/>
    </xf>
    <xf numFmtId="0" fontId="42" fillId="3" borderId="3">
      <alignment horizontal="right" vertical="center" wrapText="1"/>
      <protection locked="0"/>
    </xf>
    <xf numFmtId="197" fontId="42" fillId="3" borderId="2">
      <alignment horizontal="right" vertical="center" wrapText="1"/>
      <protection locked="0"/>
    </xf>
    <xf numFmtId="0" fontId="42" fillId="3" borderId="2">
      <alignment horizontal="center" vertical="center" wrapText="1"/>
      <protection locked="0"/>
    </xf>
    <xf numFmtId="0" fontId="42" fillId="3" borderId="4">
      <alignment horizontal="center" vertical="center" wrapText="1"/>
      <protection locked="0"/>
    </xf>
    <xf numFmtId="0" fontId="42" fillId="3" borderId="5">
      <alignment horizontal="right" vertical="center"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193" fontId="42" fillId="3" borderId="4">
      <alignment horizontal="left" vertical="top" wrapText="1"/>
      <protection locked="0"/>
    </xf>
    <xf numFmtId="193" fontId="42" fillId="3" borderId="4">
      <alignment horizontal="left" vertical="top" wrapText="1"/>
      <protection locked="0"/>
    </xf>
    <xf numFmtId="193" fontId="42" fillId="3" borderId="4">
      <alignment horizontal="left" vertical="top" wrapText="1"/>
      <protection locked="0"/>
    </xf>
    <xf numFmtId="2" fontId="42" fillId="3" borderId="4">
      <alignment horizontal="right" vertical="top" wrapText="1"/>
      <protection locked="0"/>
    </xf>
    <xf numFmtId="2" fontId="42" fillId="3" borderId="4">
      <alignment horizontal="right" vertical="top" wrapText="1"/>
      <protection locked="0"/>
    </xf>
    <xf numFmtId="2" fontId="42" fillId="3" borderId="4">
      <alignment horizontal="right" vertical="top" wrapText="1"/>
      <protection locked="0"/>
    </xf>
    <xf numFmtId="0" fontId="42" fillId="3" borderId="4">
      <alignment horizontal="left" vertical="center" wrapText="1"/>
      <protection locked="0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193" fontId="42" fillId="3" borderId="1">
      <alignment horizontal="left" vertical="top" wrapText="1"/>
      <protection locked="0"/>
    </xf>
    <xf numFmtId="193" fontId="42" fillId="3" borderId="1">
      <alignment horizontal="left" vertical="top" wrapText="1"/>
      <protection locked="0"/>
    </xf>
    <xf numFmtId="193" fontId="42" fillId="3" borderId="1">
      <alignment horizontal="left" vertical="top" wrapText="1"/>
      <protection locked="0"/>
    </xf>
    <xf numFmtId="2" fontId="42" fillId="3" borderId="1">
      <alignment horizontal="right" vertical="top" wrapText="1"/>
      <protection locked="0"/>
    </xf>
    <xf numFmtId="2" fontId="42" fillId="3" borderId="1">
      <alignment horizontal="right" vertical="top" wrapText="1"/>
      <protection locked="0"/>
    </xf>
    <xf numFmtId="2" fontId="42" fillId="3" borderId="1">
      <alignment horizontal="right" vertical="top" wrapText="1"/>
      <protection locked="0"/>
    </xf>
    <xf numFmtId="0" fontId="22" fillId="2" borderId="6">
      <alignment vertical="distributed"/>
      <protection locked="0"/>
    </xf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" borderId="4">
      <alignment horizontal="left" vertical="top" wrapText="1"/>
      <protection locked="0"/>
    </xf>
    <xf numFmtId="193" fontId="42" fillId="3" borderId="2">
      <alignment horizontal="left" vertical="top" wrapText="1"/>
      <protection locked="0"/>
    </xf>
    <xf numFmtId="4" fontId="42" fillId="3" borderId="4">
      <alignment horizontal="right" vertical="center" wrapText="1"/>
      <protection locked="0"/>
    </xf>
    <xf numFmtId="2" fontId="42" fillId="3" borderId="2">
      <alignment horizontal="right" vertical="top" wrapText="1"/>
      <protection locked="0"/>
    </xf>
    <xf numFmtId="0" fontId="42" fillId="3" borderId="4">
      <alignment horizontal="right" vertical="center" wrapText="1"/>
      <protection locked="0"/>
    </xf>
    <xf numFmtId="0" fontId="42" fillId="3" borderId="4">
      <alignment horizontal="right" vertical="center" wrapText="1"/>
      <protection locked="0"/>
    </xf>
    <xf numFmtId="193" fontId="42" fillId="3" borderId="0">
      <alignment horizontal="left" vertical="top" wrapText="1"/>
      <protection locked="0"/>
    </xf>
    <xf numFmtId="0" fontId="42" fillId="3" borderId="4">
      <alignment horizontal="left" vertical="center" wrapText="1"/>
      <protection locked="0"/>
    </xf>
    <xf numFmtId="0" fontId="42" fillId="3" borderId="4">
      <alignment horizontal="left" vertical="center" wrapText="1"/>
      <protection locked="0"/>
    </xf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9" borderId="0" applyNumberFormat="0" applyBorder="0" applyAlignment="0" applyProtection="0"/>
    <xf numFmtId="2" fontId="42" fillId="3" borderId="4">
      <alignment horizontal="right" vertical="center" wrapText="1"/>
      <protection locked="0"/>
    </xf>
    <xf numFmtId="0" fontId="16" fillId="5" borderId="0" applyNumberFormat="0" applyBorder="0" applyAlignment="0" applyProtection="0"/>
    <xf numFmtId="197" fontId="42" fillId="3" borderId="4">
      <alignment horizontal="right" vertical="center" wrapText="1"/>
      <protection locked="0"/>
    </xf>
    <xf numFmtId="0" fontId="9" fillId="40" borderId="7" applyNumberFormat="0" applyAlignment="0" applyProtection="0"/>
    <xf numFmtId="0" fontId="13" fillId="41" borderId="8" applyNumberFormat="0" applyAlignment="0" applyProtection="0"/>
    <xf numFmtId="202" fontId="21" fillId="0" borderId="0" applyFont="0" applyFill="0" applyBorder="0" applyAlignment="0" applyProtection="0"/>
    <xf numFmtId="0" fontId="42" fillId="3" borderId="1">
      <alignment horizontal="right" vertical="center" wrapText="1"/>
      <protection locked="0"/>
    </xf>
    <xf numFmtId="0" fontId="42" fillId="3" borderId="1">
      <alignment horizontal="right" vertical="center" wrapText="1"/>
      <protection locked="0"/>
    </xf>
    <xf numFmtId="0" fontId="42" fillId="0" borderId="0">
      <alignment horizontal="left" vertical="top" wrapText="1"/>
      <protection locked="0"/>
    </xf>
    <xf numFmtId="0" fontId="22" fillId="2" borderId="9">
      <alignment horizontal="left" vertical="center" wrapText="1"/>
      <protection locked="0"/>
    </xf>
    <xf numFmtId="0" fontId="42" fillId="3" borderId="1">
      <alignment horizontal="left" vertical="center" wrapText="1"/>
      <protection locked="0"/>
    </xf>
    <xf numFmtId="0" fontId="22" fillId="2" borderId="6">
      <alignment vertical="distributed"/>
      <protection locked="0"/>
    </xf>
    <xf numFmtId="203" fontId="21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2" fontId="42" fillId="3" borderId="1">
      <alignment horizontal="right" vertical="center" wrapText="1"/>
      <protection locked="0"/>
    </xf>
    <xf numFmtId="0" fontId="20" fillId="6" borderId="0" applyNumberFormat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7" applyNumberFormat="0" applyAlignment="0" applyProtection="0"/>
    <xf numFmtId="0" fontId="18" fillId="0" borderId="13" applyNumberFormat="0" applyFill="0" applyAlignment="0" applyProtection="0"/>
    <xf numFmtId="0" fontId="15" fillId="42" borderId="0" applyNumberFormat="0" applyBorder="0" applyAlignment="0" applyProtection="0"/>
    <xf numFmtId="0" fontId="44" fillId="0" borderId="0">
      <alignment/>
      <protection/>
    </xf>
    <xf numFmtId="0" fontId="21" fillId="43" borderId="14" applyNumberFormat="0" applyFont="0" applyAlignment="0" applyProtection="0"/>
    <xf numFmtId="0" fontId="8" fillId="40" borderId="15" applyNumberFormat="0" applyAlignment="0" applyProtection="0"/>
    <xf numFmtId="9" fontId="27" fillId="0" borderId="0" applyFont="0" applyFill="0" applyBorder="0" applyProtection="0">
      <alignment horizontal="right"/>
    </xf>
    <xf numFmtId="0" fontId="28" fillId="0" borderId="0">
      <alignment horizontal="center" vertical="top"/>
      <protection/>
    </xf>
    <xf numFmtId="0" fontId="14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9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5" fillId="50" borderId="17" applyNumberFormat="0" applyAlignment="0" applyProtection="0"/>
    <xf numFmtId="0" fontId="7" fillId="9" borderId="7" applyNumberFormat="0" applyAlignment="0" applyProtection="0"/>
    <xf numFmtId="9" fontId="0" fillId="0" borderId="0" applyFont="0" applyFill="0" applyBorder="0" applyAlignment="0" applyProtection="0"/>
    <xf numFmtId="0" fontId="8" fillId="40" borderId="15" applyNumberFormat="0" applyAlignment="0" applyProtection="0"/>
    <xf numFmtId="0" fontId="9" fillId="40" borderId="7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47" fillId="51" borderId="0" applyNumberFormat="0" applyBorder="0" applyAlignment="0" applyProtection="0"/>
    <xf numFmtId="0" fontId="48" fillId="0" borderId="18" applyNumberFormat="0" applyFill="0" applyAlignment="0" applyProtection="0"/>
    <xf numFmtId="0" fontId="10" fillId="0" borderId="10" applyNumberFormat="0" applyFill="0" applyAlignment="0" applyProtection="0"/>
    <xf numFmtId="0" fontId="49" fillId="0" borderId="19" applyNumberFormat="0" applyFill="0" applyAlignment="0" applyProtection="0"/>
    <xf numFmtId="0" fontId="11" fillId="0" borderId="11" applyNumberFormat="0" applyFill="0" applyAlignment="0" applyProtection="0"/>
    <xf numFmtId="0" fontId="50" fillId="0" borderId="20" applyNumberFormat="0" applyFill="0" applyAlignment="0" applyProtection="0"/>
    <xf numFmtId="0" fontId="12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" fillId="0" borderId="16" applyNumberFormat="0" applyFill="0" applyAlignment="0" applyProtection="0"/>
    <xf numFmtId="0" fontId="52" fillId="52" borderId="22" applyNumberFormat="0" applyAlignment="0" applyProtection="0"/>
    <xf numFmtId="0" fontId="13" fillId="41" borderId="8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54" fillId="53" borderId="1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2" fillId="0" borderId="0">
      <alignment horizontal="left" vertical="top" wrapText="1"/>
      <protection locked="0"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 horizontal="left" vertical="top" wrapText="1"/>
      <protection locked="0"/>
    </xf>
    <xf numFmtId="0" fontId="0" fillId="0" borderId="0">
      <alignment/>
      <protection/>
    </xf>
    <xf numFmtId="0" fontId="25" fillId="0" borderId="0" applyFill="0" applyProtection="0">
      <alignment/>
    </xf>
    <xf numFmtId="0" fontId="26" fillId="0" borderId="0">
      <alignment/>
      <protection/>
    </xf>
    <xf numFmtId="0" fontId="3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16" fillId="5" borderId="0" applyNumberFormat="0" applyBorder="0" applyAlignment="0" applyProtection="0"/>
    <xf numFmtId="0" fontId="57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3" borderId="14" applyNumberFormat="0" applyFont="0" applyAlignment="0" applyProtection="0"/>
    <xf numFmtId="0" fontId="0" fillId="55" borderId="24" applyNumberFormat="0" applyFont="0" applyAlignment="0" applyProtection="0"/>
    <xf numFmtId="0" fontId="58" fillId="53" borderId="25" applyNumberFormat="0" applyAlignment="0" applyProtection="0"/>
    <xf numFmtId="0" fontId="18" fillId="0" borderId="13" applyNumberFormat="0" applyFill="0" applyAlignment="0" applyProtection="0"/>
    <xf numFmtId="0" fontId="59" fillId="5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60" fillId="3" borderId="0">
      <alignment horizontal="center" vertical="top" wrapText="1"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3" fillId="0" borderId="26" applyFont="0" applyBorder="0">
      <alignment horizontal="right"/>
      <protection locked="0"/>
    </xf>
    <xf numFmtId="201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27" xfId="253" applyNumberFormat="1" applyFont="1" applyBorder="1" applyAlignment="1">
      <alignment/>
    </xf>
    <xf numFmtId="14" fontId="0" fillId="0" borderId="27" xfId="0" applyNumberFormat="1" applyBorder="1" applyAlignment="1">
      <alignment/>
    </xf>
    <xf numFmtId="9" fontId="0" fillId="0" borderId="27" xfId="144" applyFont="1" applyBorder="1" applyAlignment="1">
      <alignment/>
    </xf>
    <xf numFmtId="0" fontId="3" fillId="57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3" fontId="56" fillId="0" borderId="27" xfId="0" applyNumberFormat="1" applyFont="1" applyFill="1" applyBorder="1" applyAlignment="1">
      <alignment horizontal="right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63" fillId="0" borderId="27" xfId="0" applyFont="1" applyBorder="1" applyAlignment="1" applyProtection="1">
      <alignment/>
      <protection/>
    </xf>
    <xf numFmtId="14" fontId="0" fillId="0" borderId="31" xfId="0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2" fontId="0" fillId="0" borderId="27" xfId="253" applyNumberFormat="1" applyFont="1" applyBorder="1" applyAlignment="1" applyProtection="1">
      <alignment horizontal="center" wrapText="1"/>
      <protection/>
    </xf>
    <xf numFmtId="9" fontId="0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253" applyNumberFormat="1" applyFont="1" applyBorder="1" applyAlignment="1" applyProtection="1">
      <alignment horizontal="center" wrapText="1"/>
      <protection/>
    </xf>
    <xf numFmtId="9" fontId="0" fillId="0" borderId="28" xfId="0" applyNumberFormat="1" applyFont="1" applyFill="1" applyBorder="1" applyAlignment="1" applyProtection="1">
      <alignment horizontal="center"/>
      <protection/>
    </xf>
    <xf numFmtId="0" fontId="56" fillId="0" borderId="27" xfId="0" applyFont="1" applyFill="1" applyBorder="1" applyAlignment="1" applyProtection="1">
      <alignment horizontal="left" vertical="center"/>
      <protection/>
    </xf>
    <xf numFmtId="0" fontId="56" fillId="0" borderId="27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6" fillId="0" borderId="27" xfId="0" applyFont="1" applyBorder="1" applyAlignment="1" applyProtection="1">
      <alignment horizontal="left" vertical="center" wrapText="1"/>
      <protection/>
    </xf>
    <xf numFmtId="0" fontId="0" fillId="57" borderId="27" xfId="0" applyFont="1" applyFill="1" applyBorder="1" applyAlignment="1" applyProtection="1">
      <alignment/>
      <protection/>
    </xf>
    <xf numFmtId="0" fontId="46" fillId="58" borderId="27" xfId="150" applyFont="1" applyFill="1" applyBorder="1" applyAlignment="1" applyProtection="1">
      <alignment horizontal="center"/>
      <protection/>
    </xf>
    <xf numFmtId="0" fontId="46" fillId="0" borderId="27" xfId="15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58" borderId="30" xfId="0" applyFont="1" applyFill="1" applyBorder="1" applyAlignment="1">
      <alignment/>
    </xf>
    <xf numFmtId="0" fontId="0" fillId="58" borderId="31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center" vertical="center"/>
      <protection/>
    </xf>
    <xf numFmtId="14" fontId="0" fillId="0" borderId="27" xfId="0" applyNumberFormat="1" applyFont="1" applyFill="1" applyBorder="1" applyAlignment="1" applyProtection="1">
      <alignment horizontal="center" vertical="center"/>
      <protection/>
    </xf>
    <xf numFmtId="0" fontId="56" fillId="57" borderId="27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3" fontId="56" fillId="0" borderId="0" xfId="0" applyNumberFormat="1" applyFont="1" applyFill="1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14" fontId="0" fillId="0" borderId="27" xfId="0" applyNumberFormat="1" applyBorder="1" applyAlignment="1">
      <alignment horizontal="right" wrapText="1"/>
    </xf>
    <xf numFmtId="176" fontId="0" fillId="0" borderId="27" xfId="0" applyNumberFormat="1" applyBorder="1" applyAlignment="1">
      <alignment horizontal="right" wrapText="1"/>
    </xf>
    <xf numFmtId="10" fontId="0" fillId="0" borderId="31" xfId="0" applyNumberFormat="1" applyFont="1" applyFill="1" applyBorder="1" applyAlignment="1" applyProtection="1">
      <alignment horizontal="center"/>
      <protection/>
    </xf>
    <xf numFmtId="14" fontId="0" fillId="0" borderId="27" xfId="0" applyNumberFormat="1" applyFont="1" applyFill="1" applyBorder="1" applyAlignment="1" applyProtection="1">
      <alignment horizontal="center" vertical="center"/>
      <protection/>
    </xf>
    <xf numFmtId="3" fontId="0" fillId="0" borderId="31" xfId="0" applyNumberFormat="1" applyFont="1" applyFill="1" applyBorder="1" applyAlignment="1" applyProtection="1">
      <alignment horizontal="right"/>
      <protection/>
    </xf>
    <xf numFmtId="173" fontId="64" fillId="0" borderId="27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left" vertical="top" wrapText="1"/>
      <protection/>
    </xf>
    <xf numFmtId="14" fontId="0" fillId="0" borderId="27" xfId="0" applyNumberFormat="1" applyFill="1" applyBorder="1" applyAlignment="1" applyProtection="1">
      <alignment horizontal="center" vertical="center"/>
      <protection/>
    </xf>
    <xf numFmtId="172" fontId="0" fillId="0" borderId="31" xfId="253" applyNumberFormat="1" applyFont="1" applyFill="1" applyBorder="1" applyAlignment="1" applyProtection="1">
      <alignment horizontal="right"/>
      <protection/>
    </xf>
    <xf numFmtId="14" fontId="0" fillId="0" borderId="31" xfId="0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2" fontId="0" fillId="0" borderId="27" xfId="253" applyNumberFormat="1" applyFont="1" applyBorder="1" applyAlignment="1" applyProtection="1">
      <alignment horizontal="center" wrapText="1"/>
      <protection/>
    </xf>
    <xf numFmtId="9" fontId="0" fillId="0" borderId="31" xfId="0" applyNumberFormat="1" applyFont="1" applyFill="1" applyBorder="1" applyAlignment="1" applyProtection="1">
      <alignment horizontal="center"/>
      <protection/>
    </xf>
    <xf numFmtId="176" fontId="0" fillId="0" borderId="27" xfId="0" applyNumberFormat="1" applyBorder="1" applyAlignment="1">
      <alignment horizontal="right" wrapText="1"/>
    </xf>
    <xf numFmtId="0" fontId="3" fillId="0" borderId="27" xfId="0" applyFont="1" applyBorder="1" applyAlignment="1">
      <alignment horizontal="left"/>
    </xf>
    <xf numFmtId="0" fontId="65" fillId="0" borderId="27" xfId="0" applyFont="1" applyBorder="1" applyAlignment="1">
      <alignment/>
    </xf>
    <xf numFmtId="0" fontId="65" fillId="0" borderId="27" xfId="0" applyFont="1" applyBorder="1" applyAlignment="1">
      <alignment vertical="top" wrapText="1"/>
    </xf>
    <xf numFmtId="0" fontId="65" fillId="0" borderId="27" xfId="0" applyFont="1" applyBorder="1" applyAlignment="1">
      <alignment wrapText="1"/>
    </xf>
    <xf numFmtId="41" fontId="65" fillId="0" borderId="27" xfId="0" applyNumberFormat="1" applyFont="1" applyBorder="1" applyAlignment="1">
      <alignment/>
    </xf>
    <xf numFmtId="0" fontId="65" fillId="0" borderId="0" xfId="0" applyFont="1" applyAlignment="1">
      <alignment/>
    </xf>
    <xf numFmtId="41" fontId="65" fillId="0" borderId="27" xfId="0" applyNumberFormat="1" applyFont="1" applyBorder="1" applyAlignment="1">
      <alignment wrapText="1"/>
    </xf>
    <xf numFmtId="14" fontId="65" fillId="0" borderId="27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9" fontId="0" fillId="0" borderId="27" xfId="144" applyFont="1" applyBorder="1" applyAlignment="1">
      <alignment horizontal="center"/>
    </xf>
    <xf numFmtId="172" fontId="0" fillId="0" borderId="27" xfId="253" applyNumberFormat="1" applyFont="1" applyBorder="1" applyAlignment="1">
      <alignment horizontal="center"/>
    </xf>
    <xf numFmtId="0" fontId="46" fillId="0" borderId="27" xfId="150" applyBorder="1" applyAlignment="1" applyProtection="1">
      <alignment/>
      <protection/>
    </xf>
    <xf numFmtId="0" fontId="0" fillId="0" borderId="27" xfId="0" applyBorder="1" applyAlignment="1">
      <alignment wrapText="1"/>
    </xf>
    <xf numFmtId="0" fontId="46" fillId="58" borderId="27" xfId="150" applyFill="1" applyBorder="1" applyAlignment="1" applyProtection="1">
      <alignment horizontal="left"/>
      <protection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wrapText="1"/>
    </xf>
    <xf numFmtId="43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56" fillId="0" borderId="30" xfId="0" applyFont="1" applyFill="1" applyBorder="1" applyAlignment="1" applyProtection="1">
      <alignment wrapText="1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56" fillId="0" borderId="30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63" fillId="0" borderId="36" xfId="0" applyFont="1" applyBorder="1" applyAlignment="1">
      <alignment horizontal="center" wrapText="1"/>
    </xf>
    <xf numFmtId="0" fontId="63" fillId="0" borderId="37" xfId="0" applyFont="1" applyBorder="1" applyAlignment="1">
      <alignment wrapText="1"/>
    </xf>
    <xf numFmtId="0" fontId="63" fillId="0" borderId="32" xfId="0" applyFont="1" applyBorder="1" applyAlignment="1">
      <alignment wrapText="1"/>
    </xf>
    <xf numFmtId="0" fontId="63" fillId="0" borderId="38" xfId="0" applyFont="1" applyBorder="1" applyAlignment="1">
      <alignment wrapText="1"/>
    </xf>
    <xf numFmtId="0" fontId="63" fillId="0" borderId="39" xfId="0" applyFont="1" applyBorder="1" applyAlignment="1">
      <alignment wrapText="1"/>
    </xf>
    <xf numFmtId="0" fontId="63" fillId="0" borderId="40" xfId="0" applyFont="1" applyBorder="1" applyAlignment="1">
      <alignment wrapText="1"/>
    </xf>
    <xf numFmtId="14" fontId="63" fillId="0" borderId="36" xfId="0" applyNumberFormat="1" applyFont="1" applyBorder="1" applyAlignment="1" applyProtection="1">
      <alignment horizontal="left"/>
      <protection/>
    </xf>
    <xf numFmtId="14" fontId="63" fillId="0" borderId="37" xfId="0" applyNumberFormat="1" applyFont="1" applyBorder="1" applyAlignment="1" applyProtection="1">
      <alignment horizontal="left"/>
      <protection/>
    </xf>
    <xf numFmtId="0" fontId="66" fillId="0" borderId="37" xfId="0" applyFont="1" applyBorder="1" applyAlignment="1" applyProtection="1">
      <alignment horizontal="left"/>
      <protection/>
    </xf>
    <xf numFmtId="0" fontId="66" fillId="0" borderId="32" xfId="0" applyFont="1" applyBorder="1" applyAlignment="1" applyProtection="1">
      <alignment horizontal="left"/>
      <protection/>
    </xf>
    <xf numFmtId="0" fontId="56" fillId="57" borderId="30" xfId="0" applyFont="1" applyFill="1" applyBorder="1" applyAlignment="1" applyProtection="1">
      <alignment horizontal="center"/>
      <protection/>
    </xf>
    <xf numFmtId="0" fontId="56" fillId="57" borderId="35" xfId="0" applyFont="1" applyFill="1" applyBorder="1" applyAlignment="1" applyProtection="1">
      <alignment horizontal="center"/>
      <protection/>
    </xf>
    <xf numFmtId="0" fontId="56" fillId="57" borderId="31" xfId="0" applyFont="1" applyFill="1" applyBorder="1" applyAlignment="1" applyProtection="1">
      <alignment horizontal="center"/>
      <protection/>
    </xf>
    <xf numFmtId="0" fontId="56" fillId="57" borderId="27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56" fillId="57" borderId="34" xfId="0" applyFont="1" applyFill="1" applyBorder="1" applyAlignment="1" applyProtection="1">
      <alignment horizontal="center" vertical="center" wrapText="1"/>
      <protection/>
    </xf>
    <xf numFmtId="0" fontId="56" fillId="57" borderId="29" xfId="0" applyFont="1" applyFill="1" applyBorder="1" applyAlignment="1" applyProtection="1">
      <alignment horizontal="center" vertical="center" wrapText="1"/>
      <protection/>
    </xf>
    <xf numFmtId="0" fontId="56" fillId="57" borderId="34" xfId="0" applyFont="1" applyFill="1" applyBorder="1" applyAlignment="1" applyProtection="1">
      <alignment horizontal="center" vertical="center"/>
      <protection/>
    </xf>
    <xf numFmtId="0" fontId="56" fillId="57" borderId="29" xfId="0" applyFont="1" applyFill="1" applyBorder="1" applyAlignment="1" applyProtection="1">
      <alignment horizontal="center" vertical="center"/>
      <protection/>
    </xf>
    <xf numFmtId="0" fontId="56" fillId="0" borderId="34" xfId="0" applyFont="1" applyFill="1" applyBorder="1" applyAlignment="1" applyProtection="1">
      <alignment horizontal="left" vertical="center" wrapText="1"/>
      <protection/>
    </xf>
    <xf numFmtId="0" fontId="56" fillId="0" borderId="26" xfId="0" applyFont="1" applyFill="1" applyBorder="1" applyAlignment="1" applyProtection="1">
      <alignment horizontal="left" vertical="center" wrapText="1"/>
      <protection/>
    </xf>
    <xf numFmtId="0" fontId="56" fillId="0" borderId="29" xfId="0" applyFont="1" applyFill="1" applyBorder="1" applyAlignment="1" applyProtection="1">
      <alignment horizontal="left" vertical="center" wrapText="1"/>
      <protection/>
    </xf>
    <xf numFmtId="0" fontId="56" fillId="0" borderId="35" xfId="0" applyFont="1" applyBorder="1" applyAlignment="1" applyProtection="1">
      <alignment horizontal="left" vertical="center" wrapText="1"/>
      <protection/>
    </xf>
    <xf numFmtId="0" fontId="56" fillId="0" borderId="31" xfId="0" applyFont="1" applyBorder="1" applyAlignment="1" applyProtection="1">
      <alignment horizontal="left" vertical="center" wrapText="1"/>
      <protection/>
    </xf>
    <xf numFmtId="0" fontId="40" fillId="0" borderId="34" xfId="0" applyFont="1" applyFill="1" applyBorder="1" applyAlignment="1" applyProtection="1">
      <alignment horizontal="center" vertical="center" wrapText="1"/>
      <protection/>
    </xf>
    <xf numFmtId="0" fontId="56" fillId="0" borderId="30" xfId="0" applyFont="1" applyBorder="1" applyAlignment="1" applyProtection="1">
      <alignment horizontal="left" vertical="center" wrapText="1"/>
      <protection/>
    </xf>
    <xf numFmtId="0" fontId="56" fillId="57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/>
    </xf>
    <xf numFmtId="0" fontId="56" fillId="57" borderId="30" xfId="0" applyFont="1" applyFill="1" applyBorder="1" applyAlignment="1">
      <alignment horizontal="center"/>
    </xf>
    <xf numFmtId="0" fontId="56" fillId="57" borderId="35" xfId="0" applyFont="1" applyFill="1" applyBorder="1" applyAlignment="1">
      <alignment horizontal="center"/>
    </xf>
    <xf numFmtId="0" fontId="56" fillId="57" borderId="31" xfId="0" applyFont="1" applyFill="1" applyBorder="1" applyAlignment="1">
      <alignment horizontal="center"/>
    </xf>
  </cellXfs>
  <cellStyles count="241">
    <cellStyle name="Normal" xfId="0"/>
    <cellStyle name="_баланс с ФП 2005 КИЕВ 03.11.04.Липской" xfId="15"/>
    <cellStyle name="_Книга7_Nsi -super_ last version_Копия GFO Ожидаемое августа_05.10" xfId="16"/>
    <cellStyle name="_Книга7_Nsi_139_GFO_затраты2" xfId="17"/>
    <cellStyle name="10" xfId="19"/>
    <cellStyle name="11" xfId="20"/>
    <cellStyle name="12" xfId="21"/>
    <cellStyle name="13" xfId="22"/>
    <cellStyle name="13 2" xfId="23"/>
    <cellStyle name="14" xfId="24"/>
    <cellStyle name="14 2" xfId="25"/>
    <cellStyle name="14 3" xfId="26"/>
    <cellStyle name="15" xfId="27"/>
    <cellStyle name="15 2" xfId="28"/>
    <cellStyle name="16" xfId="29"/>
    <cellStyle name="16 2" xfId="30"/>
    <cellStyle name="2" xfId="31"/>
    <cellStyle name="20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– Акцентування1" xfId="39"/>
    <cellStyle name="20% – Акцентування2" xfId="40"/>
    <cellStyle name="20% – Акцентування3" xfId="41"/>
    <cellStyle name="20% – Акцентування4" xfId="42"/>
    <cellStyle name="20% – Акцентування5" xfId="43"/>
    <cellStyle name="20% – Акцентування6" xfId="44"/>
    <cellStyle name="3" xfId="45"/>
    <cellStyle name="3 2" xfId="46"/>
    <cellStyle name="3 3" xfId="47"/>
    <cellStyle name="4" xfId="48"/>
    <cellStyle name="4 2" xfId="49"/>
    <cellStyle name="4 3" xfId="50"/>
    <cellStyle name="4 4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– Акцентування1" xfId="58"/>
    <cellStyle name="40% – Акцентування2" xfId="59"/>
    <cellStyle name="40% – Акцентування3" xfId="60"/>
    <cellStyle name="40% – Акцентування4" xfId="61"/>
    <cellStyle name="40% – Акцентування5" xfId="62"/>
    <cellStyle name="40% – Акцентування6" xfId="63"/>
    <cellStyle name="5" xfId="64"/>
    <cellStyle name="5 2" xfId="65"/>
    <cellStyle name="5 3" xfId="66"/>
    <cellStyle name="6" xfId="67"/>
    <cellStyle name="6 2" xfId="68"/>
    <cellStyle name="6 3" xfId="69"/>
    <cellStyle name="6 4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– Акцентування1" xfId="77"/>
    <cellStyle name="60% – Акцентування2" xfId="78"/>
    <cellStyle name="60% – Акцентування3" xfId="79"/>
    <cellStyle name="60% – Акцентування4" xfId="80"/>
    <cellStyle name="60% – Акцентування5" xfId="81"/>
    <cellStyle name="60% – Акцентування6" xfId="82"/>
    <cellStyle name="7" xfId="83"/>
    <cellStyle name="7 2" xfId="84"/>
    <cellStyle name="8" xfId="85"/>
    <cellStyle name="8 2" xfId="86"/>
    <cellStyle name="9" xfId="87"/>
    <cellStyle name="9 2" xfId="88"/>
    <cellStyle name="9 3" xfId="89"/>
    <cellStyle name="A" xfId="90"/>
    <cellStyle name="A 2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" xfId="98"/>
    <cellStyle name="Bad" xfId="99"/>
    <cellStyle name="C" xfId="100"/>
    <cellStyle name="Calculation" xfId="101"/>
    <cellStyle name="Check Cell" xfId="102"/>
    <cellStyle name="Comma_Rollforward-all 2006" xfId="103"/>
    <cellStyle name="D" xfId="104"/>
    <cellStyle name="D 2" xfId="105"/>
    <cellStyle name="DefaultStyle" xfId="106"/>
    <cellStyle name="E" xfId="107"/>
    <cellStyle name="E 2" xfId="108"/>
    <cellStyle name="E 3" xfId="109"/>
    <cellStyle name="Euro" xfId="110"/>
    <cellStyle name="Excel Built-in Normal" xfId="111"/>
    <cellStyle name="Explanatory Text" xfId="112"/>
    <cellStyle name="F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Linked Cell" xfId="120"/>
    <cellStyle name="Neutral" xfId="121"/>
    <cellStyle name="Normal" xfId="122"/>
    <cellStyle name="Note" xfId="123"/>
    <cellStyle name="Output" xfId="124"/>
    <cellStyle name="Percent_B_I_EXP" xfId="125"/>
    <cellStyle name="Tickmark" xfId="126"/>
    <cellStyle name="Title" xfId="127"/>
    <cellStyle name="Total" xfId="128"/>
    <cellStyle name="Warning Text" xfId="129"/>
    <cellStyle name="Акцент1 2" xfId="130"/>
    <cellStyle name="Акцент2 2" xfId="131"/>
    <cellStyle name="Акцент3 2" xfId="132"/>
    <cellStyle name="Акцент4 2" xfId="133"/>
    <cellStyle name="Акцент5 2" xfId="134"/>
    <cellStyle name="Акцент6 2" xfId="135"/>
    <cellStyle name="Акцентування1" xfId="136"/>
    <cellStyle name="Акцентування2" xfId="137"/>
    <cellStyle name="Акцентування3" xfId="138"/>
    <cellStyle name="Акцентування4" xfId="139"/>
    <cellStyle name="Акцентування5" xfId="140"/>
    <cellStyle name="Акцентування6" xfId="141"/>
    <cellStyle name="Ввід" xfId="142"/>
    <cellStyle name="Ввод  2" xfId="143"/>
    <cellStyle name="Percent" xfId="144"/>
    <cellStyle name="Вывод 2" xfId="145"/>
    <cellStyle name="Вычисление 2" xfId="146"/>
    <cellStyle name="Гиперссылка 2" xfId="147"/>
    <cellStyle name="Гиперссылка 3" xfId="148"/>
    <cellStyle name="Гиперссылка 4" xfId="149"/>
    <cellStyle name="Hyperlink" xfId="150"/>
    <cellStyle name="Currency" xfId="151"/>
    <cellStyle name="Currency [0]" xfId="152"/>
    <cellStyle name="Денежный 2" xfId="153"/>
    <cellStyle name="Добре" xfId="154"/>
    <cellStyle name="Заголовок 1" xfId="155"/>
    <cellStyle name="Заголовок 1 2" xfId="156"/>
    <cellStyle name="Заголовок 2" xfId="157"/>
    <cellStyle name="Заголовок 2 2" xfId="158"/>
    <cellStyle name="Заголовок 3" xfId="159"/>
    <cellStyle name="Заголовок 3 2" xfId="160"/>
    <cellStyle name="Заголовок 4" xfId="161"/>
    <cellStyle name="Заголовок 4 2" xfId="162"/>
    <cellStyle name="Зв'язана клітинка" xfId="163"/>
    <cellStyle name="Итог 2" xfId="164"/>
    <cellStyle name="Контрольна клітинка" xfId="165"/>
    <cellStyle name="Контрольная ячейка 2" xfId="166"/>
    <cellStyle name="Назва" xfId="167"/>
    <cellStyle name="Название 2" xfId="168"/>
    <cellStyle name="Нейтральный 2" xfId="169"/>
    <cellStyle name="Обчислення" xfId="170"/>
    <cellStyle name="Обычный 10" xfId="171"/>
    <cellStyle name="Обычный 10 2" xfId="172"/>
    <cellStyle name="Обычный 10 3" xfId="173"/>
    <cellStyle name="Обычный 10 4" xfId="174"/>
    <cellStyle name="Обычный 11" xfId="175"/>
    <cellStyle name="Обычный 11 2" xfId="176"/>
    <cellStyle name="Обычный 11 3" xfId="177"/>
    <cellStyle name="Обычный 11 4" xfId="178"/>
    <cellStyle name="Обычный 12" xfId="179"/>
    <cellStyle name="Обычный 12 2" xfId="180"/>
    <cellStyle name="Обычный 12 3" xfId="181"/>
    <cellStyle name="Обычный 12 4" xfId="182"/>
    <cellStyle name="Обычный 13" xfId="183"/>
    <cellStyle name="Обычный 13 2" xfId="184"/>
    <cellStyle name="Обычный 13 3" xfId="185"/>
    <cellStyle name="Обычный 13 4" xfId="186"/>
    <cellStyle name="Обычный 14" xfId="187"/>
    <cellStyle name="Обычный 15" xfId="188"/>
    <cellStyle name="Обычный 16" xfId="189"/>
    <cellStyle name="Обычный 17" xfId="190"/>
    <cellStyle name="Обычный 18" xfId="191"/>
    <cellStyle name="Обычный 19" xfId="192"/>
    <cellStyle name="Обычный 2" xfId="193"/>
    <cellStyle name="Обычный 2 10" xfId="194"/>
    <cellStyle name="Обычный 2 11" xfId="195"/>
    <cellStyle name="Обычный 2 12" xfId="196"/>
    <cellStyle name="Обычный 2 13" xfId="197"/>
    <cellStyle name="Обычный 2 14" xfId="198"/>
    <cellStyle name="Обычный 2 15" xfId="199"/>
    <cellStyle name="Обычный 2 16" xfId="200"/>
    <cellStyle name="Обычный 2 17" xfId="201"/>
    <cellStyle name="Обычный 2 2" xfId="202"/>
    <cellStyle name="Обычный 2 2 2" xfId="203"/>
    <cellStyle name="Обычный 2 3" xfId="204"/>
    <cellStyle name="Обычный 2 4" xfId="205"/>
    <cellStyle name="Обычный 2 5" xfId="206"/>
    <cellStyle name="Обычный 2 6" xfId="207"/>
    <cellStyle name="Обычный 2 7" xfId="208"/>
    <cellStyle name="Обычный 2 8" xfId="209"/>
    <cellStyle name="Обычный 2 9" xfId="210"/>
    <cellStyle name="Обычный 25" xfId="211"/>
    <cellStyle name="Обычный 3" xfId="212"/>
    <cellStyle name="Обычный 3 2" xfId="213"/>
    <cellStyle name="Обычный 3 3" xfId="214"/>
    <cellStyle name="Обычный 3_Расчет квартира Киев Тычины 11" xfId="215"/>
    <cellStyle name="Обычный 4" xfId="216"/>
    <cellStyle name="Обычный 4 2" xfId="217"/>
    <cellStyle name="Обычный 4 3" xfId="218"/>
    <cellStyle name="Обычный 4 4" xfId="219"/>
    <cellStyle name="Обычный 5" xfId="220"/>
    <cellStyle name="Обычный 6" xfId="221"/>
    <cellStyle name="Обычный 6 2" xfId="222"/>
    <cellStyle name="Обычный 6 3" xfId="223"/>
    <cellStyle name="Обычный 6 4" xfId="224"/>
    <cellStyle name="Обычный 7" xfId="225"/>
    <cellStyle name="Обычный 7 2" xfId="226"/>
    <cellStyle name="Обычный 7 3" xfId="227"/>
    <cellStyle name="Обычный 7 4" xfId="228"/>
    <cellStyle name="Обычный 8" xfId="229"/>
    <cellStyle name="Обычный 9" xfId="230"/>
    <cellStyle name="Followed Hyperlink" xfId="231"/>
    <cellStyle name="Підсумок" xfId="232"/>
    <cellStyle name="Плохой 2" xfId="233"/>
    <cellStyle name="Поганий" xfId="234"/>
    <cellStyle name="Пояснение 2" xfId="235"/>
    <cellStyle name="Примечание 2" xfId="236"/>
    <cellStyle name="Примітка" xfId="237"/>
    <cellStyle name="Результат" xfId="238"/>
    <cellStyle name="Связанная ячейка 2" xfId="239"/>
    <cellStyle name="Середній" xfId="240"/>
    <cellStyle name="Стиль 1" xfId="241"/>
    <cellStyle name="Стиль 1 2" xfId="242"/>
    <cellStyle name="Стиль 1 3" xfId="243"/>
    <cellStyle name="Текст попередження" xfId="244"/>
    <cellStyle name="Текст пояснення" xfId="245"/>
    <cellStyle name="Текст предупреждения 2" xfId="246"/>
    <cellStyle name="Тысячи [а]" xfId="247"/>
    <cellStyle name="Финансовый 2" xfId="248"/>
    <cellStyle name="Финансовый 2 2" xfId="249"/>
    <cellStyle name="Финансовый 2 3" xfId="250"/>
    <cellStyle name="Финансовый 2 4" xfId="251"/>
    <cellStyle name="Финансовый 3" xfId="252"/>
    <cellStyle name="Comma" xfId="253"/>
    <cellStyle name="Comma [0]" xfId="254"/>
    <cellStyle name="Хороший 2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3241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8" t="s">
        <v>59</v>
      </c>
      <c r="B1" s="78"/>
      <c r="C1" s="48" t="s">
        <v>60</v>
      </c>
    </row>
    <row r="2" spans="1:3" ht="15">
      <c r="A2" s="78" t="s">
        <v>10</v>
      </c>
      <c r="B2" s="78"/>
      <c r="C2" s="49">
        <v>42522</v>
      </c>
    </row>
    <row r="3" spans="1:3" ht="30" customHeight="1">
      <c r="A3" s="78" t="s">
        <v>68</v>
      </c>
      <c r="B3" s="78"/>
      <c r="C3" s="50">
        <v>1086</v>
      </c>
    </row>
    <row r="4" spans="1:3" ht="54.75" customHeight="1">
      <c r="A4" s="78" t="s">
        <v>67</v>
      </c>
      <c r="B4" s="78"/>
      <c r="C4" s="62">
        <v>544123</v>
      </c>
    </row>
    <row r="6" spans="1:6" ht="15">
      <c r="A6" s="77" t="s">
        <v>13</v>
      </c>
      <c r="B6" s="77"/>
      <c r="C6" s="77"/>
      <c r="D6" s="77"/>
      <c r="E6" s="77"/>
      <c r="F6" s="77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30">
      <c r="A8" s="2">
        <v>1</v>
      </c>
      <c r="B8" s="13">
        <v>42895</v>
      </c>
      <c r="C8" s="12">
        <v>16525851.27</v>
      </c>
      <c r="D8" s="72" t="s">
        <v>9</v>
      </c>
      <c r="E8" s="73" t="s">
        <v>9</v>
      </c>
      <c r="F8" s="71" t="s">
        <v>84</v>
      </c>
    </row>
    <row r="9" spans="1:6" ht="30">
      <c r="A9" s="2">
        <v>2</v>
      </c>
      <c r="B9" s="13">
        <v>42909</v>
      </c>
      <c r="C9" s="12">
        <f>C8-(C8*0.1)</f>
        <v>14873266.143</v>
      </c>
      <c r="D9" s="72" t="s">
        <v>9</v>
      </c>
      <c r="E9" s="73" t="s">
        <v>9</v>
      </c>
      <c r="F9" s="71" t="s">
        <v>84</v>
      </c>
    </row>
    <row r="10" spans="1:6" ht="30">
      <c r="A10" s="2">
        <v>3</v>
      </c>
      <c r="B10" s="13">
        <v>42926</v>
      </c>
      <c r="C10" s="12">
        <f>C8-(C8*0.2)</f>
        <v>13220681.015999999</v>
      </c>
      <c r="D10" s="72" t="s">
        <v>9</v>
      </c>
      <c r="E10" s="73" t="s">
        <v>9</v>
      </c>
      <c r="F10" s="71" t="s">
        <v>84</v>
      </c>
    </row>
    <row r="11" spans="1:6" ht="30">
      <c r="A11" s="2">
        <v>4</v>
      </c>
      <c r="B11" s="13">
        <v>42940</v>
      </c>
      <c r="C11" s="12">
        <f>C8-(C8*0.3)</f>
        <v>11568095.888999999</v>
      </c>
      <c r="D11" s="72" t="s">
        <v>9</v>
      </c>
      <c r="E11" s="73" t="s">
        <v>9</v>
      </c>
      <c r="F11" s="71" t="s">
        <v>84</v>
      </c>
    </row>
    <row r="12" spans="1:6" ht="30">
      <c r="A12" s="2">
        <v>5</v>
      </c>
      <c r="B12" s="13">
        <v>42954</v>
      </c>
      <c r="C12" s="12">
        <f>C8-(C8*0.4)</f>
        <v>9915510.761999998</v>
      </c>
      <c r="D12" s="72" t="s">
        <v>9</v>
      </c>
      <c r="E12" s="73" t="s">
        <v>9</v>
      </c>
      <c r="F12" s="71" t="s">
        <v>84</v>
      </c>
    </row>
    <row r="13" spans="1:6" ht="30">
      <c r="A13" s="2">
        <v>6</v>
      </c>
      <c r="B13" s="13">
        <v>42965</v>
      </c>
      <c r="C13" s="12">
        <f>C8-(C8*0.5)</f>
        <v>8262925.635</v>
      </c>
      <c r="D13" s="72" t="s">
        <v>9</v>
      </c>
      <c r="E13" s="73" t="s">
        <v>9</v>
      </c>
      <c r="F13" s="71" t="s">
        <v>84</v>
      </c>
    </row>
    <row r="14" spans="1:6" ht="30">
      <c r="A14" s="2">
        <v>7</v>
      </c>
      <c r="B14" s="13">
        <v>42982</v>
      </c>
      <c r="C14" s="12">
        <f>C8-(C8*0.6)</f>
        <v>6610340.507999999</v>
      </c>
      <c r="D14" s="72" t="s">
        <v>9</v>
      </c>
      <c r="E14" s="73" t="s">
        <v>9</v>
      </c>
      <c r="F14" s="71" t="s">
        <v>84</v>
      </c>
    </row>
    <row r="15" spans="1:6" ht="30">
      <c r="A15" s="2">
        <v>8</v>
      </c>
      <c r="B15" s="13">
        <v>42996</v>
      </c>
      <c r="C15" s="12">
        <f>C8-(C8*0.7)</f>
        <v>4957755.381000001</v>
      </c>
      <c r="D15" s="72" t="s">
        <v>9</v>
      </c>
      <c r="E15" s="73" t="s">
        <v>9</v>
      </c>
      <c r="F15" s="71" t="s">
        <v>84</v>
      </c>
    </row>
    <row r="16" spans="1:6" ht="30">
      <c r="A16" s="2">
        <v>9</v>
      </c>
      <c r="B16" s="13">
        <v>43026</v>
      </c>
      <c r="C16" s="12">
        <v>3305170.25</v>
      </c>
      <c r="D16" s="72" t="s">
        <v>9</v>
      </c>
      <c r="E16" s="73" t="s">
        <v>9</v>
      </c>
      <c r="F16" s="75" t="s">
        <v>84</v>
      </c>
    </row>
    <row r="17" spans="1:6" ht="30">
      <c r="A17" s="2">
        <v>10</v>
      </c>
      <c r="B17" s="13">
        <v>43040</v>
      </c>
      <c r="C17" s="12">
        <v>2974653.225</v>
      </c>
      <c r="D17" s="72" t="s">
        <v>9</v>
      </c>
      <c r="E17" s="73" t="s">
        <v>9</v>
      </c>
      <c r="F17" s="75" t="s">
        <v>84</v>
      </c>
    </row>
    <row r="18" spans="1:6" ht="30">
      <c r="A18" s="2">
        <v>11</v>
      </c>
      <c r="B18" s="13">
        <v>43054</v>
      </c>
      <c r="C18" s="12">
        <v>2644136.2</v>
      </c>
      <c r="D18" s="72" t="s">
        <v>9</v>
      </c>
      <c r="E18" s="73" t="s">
        <v>9</v>
      </c>
      <c r="F18" s="75" t="s">
        <v>84</v>
      </c>
    </row>
    <row r="19" spans="1:6" ht="30">
      <c r="A19" s="2">
        <v>12</v>
      </c>
      <c r="B19" s="13">
        <v>43068</v>
      </c>
      <c r="C19" s="12">
        <v>2313619.175</v>
      </c>
      <c r="D19" s="72" t="s">
        <v>9</v>
      </c>
      <c r="E19" s="73" t="s">
        <v>9</v>
      </c>
      <c r="F19" s="75" t="s">
        <v>84</v>
      </c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5">
    <mergeCell ref="A6:F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7" t="s">
        <v>19</v>
      </c>
      <c r="B1" s="77"/>
    </row>
    <row r="2" spans="1:2" ht="15">
      <c r="A2" s="2" t="s">
        <v>14</v>
      </c>
      <c r="B2" s="2" t="s">
        <v>20</v>
      </c>
    </row>
    <row r="3" spans="1:2" ht="15">
      <c r="A3" s="2">
        <v>1</v>
      </c>
      <c r="B3" s="74" t="s">
        <v>85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hyperlinks>
    <hyperlink ref="B3" r:id="rId1" display="http://torgi.fg.gov.ua:80/13241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1">
      <selection activeCell="I21" sqref="I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88" t="s">
        <v>4</v>
      </c>
      <c r="C1" s="89"/>
      <c r="D1" s="89"/>
      <c r="E1" s="89"/>
      <c r="F1" s="89"/>
      <c r="G1" s="89"/>
      <c r="H1" s="89"/>
      <c r="I1" s="89"/>
      <c r="J1" s="90"/>
      <c r="K1" s="4"/>
      <c r="L1" s="4"/>
      <c r="M1" s="4"/>
    </row>
    <row r="2" spans="1:13" ht="15">
      <c r="A2" s="3"/>
      <c r="B2" s="91"/>
      <c r="C2" s="92"/>
      <c r="D2" s="92"/>
      <c r="E2" s="92"/>
      <c r="F2" s="92"/>
      <c r="G2" s="92"/>
      <c r="H2" s="92"/>
      <c r="I2" s="92"/>
      <c r="J2" s="93"/>
      <c r="K2" s="4"/>
      <c r="L2" s="4"/>
      <c r="M2" s="4"/>
    </row>
    <row r="3" spans="1:13" ht="15.75">
      <c r="A3" s="3"/>
      <c r="B3" s="20" t="s">
        <v>5</v>
      </c>
      <c r="C3" s="94" t="s">
        <v>87</v>
      </c>
      <c r="D3" s="95"/>
      <c r="E3" s="96"/>
      <c r="F3" s="96"/>
      <c r="G3" s="96"/>
      <c r="H3" s="96"/>
      <c r="I3" s="96"/>
      <c r="J3" s="97"/>
      <c r="K3" s="4"/>
      <c r="L3" s="4"/>
      <c r="M3" s="4"/>
    </row>
    <row r="4" spans="1:13" ht="15">
      <c r="A4" s="3"/>
      <c r="B4" s="98" t="s">
        <v>23</v>
      </c>
      <c r="C4" s="99"/>
      <c r="D4" s="5"/>
      <c r="E4" s="100" t="s">
        <v>25</v>
      </c>
      <c r="F4" s="101"/>
      <c r="G4" s="101"/>
      <c r="H4" s="101"/>
      <c r="I4" s="101"/>
      <c r="J4" s="101"/>
      <c r="K4" s="4"/>
      <c r="L4" s="4"/>
      <c r="M4" s="4"/>
    </row>
    <row r="5" spans="1:10" ht="15">
      <c r="A5" s="3"/>
      <c r="B5" s="30" t="s">
        <v>49</v>
      </c>
      <c r="C5" s="19" t="s">
        <v>64</v>
      </c>
      <c r="D5" s="6"/>
      <c r="E5" s="86" t="s">
        <v>27</v>
      </c>
      <c r="F5" s="85"/>
      <c r="G5" s="87" t="s">
        <v>62</v>
      </c>
      <c r="H5" s="85"/>
      <c r="I5" s="114" t="s">
        <v>54</v>
      </c>
      <c r="J5" s="79" t="s">
        <v>2</v>
      </c>
    </row>
    <row r="6" spans="1:10" ht="30">
      <c r="A6" s="3"/>
      <c r="B6" s="31" t="s">
        <v>50</v>
      </c>
      <c r="C6" s="55" t="s">
        <v>82</v>
      </c>
      <c r="D6" s="6"/>
      <c r="E6" s="83" t="s">
        <v>58</v>
      </c>
      <c r="F6" s="84"/>
      <c r="G6" s="85"/>
      <c r="H6" s="53">
        <v>17690378</v>
      </c>
      <c r="I6" s="103"/>
      <c r="J6" s="80"/>
    </row>
    <row r="7" spans="1:10" ht="15">
      <c r="A7" s="3"/>
      <c r="B7" s="31" t="s">
        <v>51</v>
      </c>
      <c r="C7" s="19" t="s">
        <v>11</v>
      </c>
      <c r="D7" s="6"/>
      <c r="E7" s="86" t="s">
        <v>28</v>
      </c>
      <c r="F7" s="84"/>
      <c r="G7" s="85"/>
      <c r="H7" s="57" t="s">
        <v>88</v>
      </c>
      <c r="I7" s="103"/>
      <c r="J7" s="81"/>
    </row>
    <row r="8" spans="1:10" ht="57" customHeight="1">
      <c r="A8" s="3"/>
      <c r="B8" s="31" t="s">
        <v>52</v>
      </c>
      <c r="C8" s="55" t="s">
        <v>65</v>
      </c>
      <c r="D8" s="6"/>
      <c r="E8" s="86" t="s">
        <v>43</v>
      </c>
      <c r="F8" s="84"/>
      <c r="G8" s="85"/>
      <c r="H8" s="32" t="s">
        <v>2</v>
      </c>
      <c r="I8" s="104"/>
      <c r="J8" s="82"/>
    </row>
    <row r="9" spans="1:10" ht="36" customHeight="1">
      <c r="A9" s="3"/>
      <c r="B9" s="31" t="s">
        <v>55</v>
      </c>
      <c r="C9" s="19" t="s">
        <v>2</v>
      </c>
      <c r="D9" s="6"/>
      <c r="E9" s="105" t="s">
        <v>44</v>
      </c>
      <c r="F9" s="105" t="s">
        <v>45</v>
      </c>
      <c r="G9" s="107" t="s">
        <v>6</v>
      </c>
      <c r="H9" s="105" t="s">
        <v>56</v>
      </c>
      <c r="I9" s="105" t="s">
        <v>57</v>
      </c>
      <c r="J9" s="105" t="s">
        <v>7</v>
      </c>
    </row>
    <row r="10" spans="1:10" ht="31.5" customHeight="1">
      <c r="A10" s="3"/>
      <c r="B10" s="109" t="s">
        <v>53</v>
      </c>
      <c r="C10" s="102" t="s">
        <v>61</v>
      </c>
      <c r="D10" s="6"/>
      <c r="E10" s="106"/>
      <c r="F10" s="106"/>
      <c r="G10" s="108"/>
      <c r="H10" s="106"/>
      <c r="I10" s="106"/>
      <c r="J10" s="106"/>
    </row>
    <row r="11" spans="1:10" ht="15">
      <c r="A11" s="3"/>
      <c r="B11" s="110"/>
      <c r="C11" s="103"/>
      <c r="D11" s="6"/>
      <c r="E11" s="21">
        <v>41383</v>
      </c>
      <c r="F11" s="21">
        <v>41870</v>
      </c>
      <c r="G11" s="22">
        <v>978</v>
      </c>
      <c r="H11" s="23">
        <v>0</v>
      </c>
      <c r="I11" s="23">
        <v>1713.1</v>
      </c>
      <c r="J11" s="51">
        <v>0.107</v>
      </c>
    </row>
    <row r="12" spans="1:10" ht="15">
      <c r="A12" s="3"/>
      <c r="B12" s="110"/>
      <c r="C12" s="103"/>
      <c r="D12" s="11"/>
      <c r="E12" s="21" t="s">
        <v>12</v>
      </c>
      <c r="F12" s="21" t="s">
        <v>12</v>
      </c>
      <c r="G12" s="22" t="s">
        <v>12</v>
      </c>
      <c r="H12" s="23" t="s">
        <v>12</v>
      </c>
      <c r="I12" s="23">
        <v>54732.47</v>
      </c>
      <c r="J12" s="24" t="s">
        <v>12</v>
      </c>
    </row>
    <row r="13" spans="1:10" ht="15">
      <c r="A13" s="3"/>
      <c r="B13" s="111"/>
      <c r="C13" s="104"/>
      <c r="D13" s="11"/>
      <c r="E13" s="58">
        <v>41870</v>
      </c>
      <c r="F13" s="58">
        <v>42234</v>
      </c>
      <c r="G13" s="59">
        <v>980</v>
      </c>
      <c r="H13" s="60">
        <v>13050195.72</v>
      </c>
      <c r="I13" s="60">
        <v>4585450.3</v>
      </c>
      <c r="J13" s="61">
        <v>0.107</v>
      </c>
    </row>
    <row r="14" spans="1:10" ht="15">
      <c r="A14" s="3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3"/>
      <c r="B15" s="98" t="s">
        <v>24</v>
      </c>
      <c r="C15" s="100"/>
      <c r="D15" s="35"/>
      <c r="E15" s="118" t="s">
        <v>26</v>
      </c>
      <c r="F15" s="119"/>
      <c r="G15" s="119"/>
      <c r="H15" s="119"/>
      <c r="I15" s="119"/>
      <c r="J15" s="120"/>
    </row>
    <row r="16" spans="1:10" ht="30">
      <c r="A16" s="3"/>
      <c r="B16" s="36" t="s">
        <v>22</v>
      </c>
      <c r="C16" s="43" t="s">
        <v>3</v>
      </c>
      <c r="D16" s="7"/>
      <c r="E16" s="116" t="s">
        <v>36</v>
      </c>
      <c r="F16" s="117"/>
      <c r="G16" s="45" t="s">
        <v>46</v>
      </c>
      <c r="H16" s="45" t="s">
        <v>47</v>
      </c>
      <c r="I16" s="45" t="s">
        <v>8</v>
      </c>
      <c r="J16" s="37"/>
    </row>
    <row r="17" spans="1:10" ht="16.5" customHeight="1">
      <c r="A17" s="3"/>
      <c r="B17" s="36" t="s">
        <v>37</v>
      </c>
      <c r="C17" s="44">
        <v>42023</v>
      </c>
      <c r="D17" s="8"/>
      <c r="E17" s="112" t="s">
        <v>29</v>
      </c>
      <c r="F17" s="113"/>
      <c r="G17" s="54"/>
      <c r="H17" s="54"/>
      <c r="I17" s="38"/>
      <c r="J17" s="39" t="s">
        <v>0</v>
      </c>
    </row>
    <row r="18" spans="1:10" ht="15">
      <c r="A18" s="3"/>
      <c r="B18" s="36" t="s">
        <v>38</v>
      </c>
      <c r="C18" s="52">
        <v>42241</v>
      </c>
      <c r="D18" s="8"/>
      <c r="E18" s="112" t="s">
        <v>30</v>
      </c>
      <c r="F18" s="113"/>
      <c r="G18" s="54"/>
      <c r="H18" s="54"/>
      <c r="I18" s="38"/>
      <c r="J18" s="39" t="s">
        <v>0</v>
      </c>
    </row>
    <row r="19" spans="1:10" ht="15">
      <c r="A19" s="3"/>
      <c r="B19" s="36" t="s">
        <v>39</v>
      </c>
      <c r="C19" s="56" t="s">
        <v>66</v>
      </c>
      <c r="D19" s="8"/>
      <c r="E19" s="112" t="s">
        <v>31</v>
      </c>
      <c r="F19" s="113"/>
      <c r="G19" s="54"/>
      <c r="H19" s="54"/>
      <c r="I19" s="38"/>
      <c r="J19" s="39" t="s">
        <v>0</v>
      </c>
    </row>
    <row r="20" spans="1:10" ht="15">
      <c r="A20" s="3"/>
      <c r="B20" s="36" t="s">
        <v>40</v>
      </c>
      <c r="C20" s="43" t="s">
        <v>3</v>
      </c>
      <c r="D20" s="8"/>
      <c r="E20" s="112" t="s">
        <v>32</v>
      </c>
      <c r="F20" s="113"/>
      <c r="G20" s="54"/>
      <c r="H20" s="54"/>
      <c r="I20" s="38"/>
      <c r="J20" s="39" t="s">
        <v>0</v>
      </c>
    </row>
    <row r="21" spans="1:10" ht="15">
      <c r="A21" s="3"/>
      <c r="B21" s="36" t="s">
        <v>41</v>
      </c>
      <c r="C21" s="44" t="s">
        <v>9</v>
      </c>
      <c r="D21" s="8"/>
      <c r="E21" s="112" t="s">
        <v>34</v>
      </c>
      <c r="F21" s="113"/>
      <c r="G21" s="54"/>
      <c r="H21" s="54">
        <v>12290235</v>
      </c>
      <c r="I21" s="76" t="s">
        <v>83</v>
      </c>
      <c r="J21" s="39" t="s">
        <v>0</v>
      </c>
    </row>
    <row r="22" spans="1:10" ht="15" customHeight="1">
      <c r="A22" s="3"/>
      <c r="B22" s="36" t="s">
        <v>42</v>
      </c>
      <c r="C22" s="43" t="s">
        <v>9</v>
      </c>
      <c r="D22" s="8"/>
      <c r="E22" s="112" t="s">
        <v>33</v>
      </c>
      <c r="F22" s="113"/>
      <c r="G22" s="54"/>
      <c r="H22" s="54">
        <v>4000000</v>
      </c>
      <c r="I22" s="76" t="s">
        <v>63</v>
      </c>
      <c r="J22" s="39" t="s">
        <v>0</v>
      </c>
    </row>
    <row r="23" spans="1:10" ht="15.75" customHeight="1">
      <c r="A23" s="3"/>
      <c r="B23" s="36" t="s">
        <v>48</v>
      </c>
      <c r="C23" s="44" t="s">
        <v>9</v>
      </c>
      <c r="D23" s="8"/>
      <c r="E23" s="112" t="s">
        <v>35</v>
      </c>
      <c r="F23" s="113"/>
      <c r="G23" s="54"/>
      <c r="H23" s="54"/>
      <c r="I23" s="38"/>
      <c r="J23" s="39" t="s">
        <v>0</v>
      </c>
    </row>
    <row r="24" spans="1:10" ht="15">
      <c r="A24" s="1"/>
      <c r="B24" s="40"/>
      <c r="C24" s="40"/>
      <c r="D24" s="40"/>
      <c r="E24" s="115" t="s">
        <v>21</v>
      </c>
      <c r="F24" s="113"/>
      <c r="G24" s="18">
        <v>0</v>
      </c>
      <c r="H24" s="18">
        <v>16290235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9:10" ht="15">
      <c r="I26" s="47"/>
      <c r="J26" s="47"/>
    </row>
    <row r="27" spans="9:10" ht="15">
      <c r="I27" s="47"/>
      <c r="J27" s="47"/>
    </row>
    <row r="28" spans="9:10" ht="15">
      <c r="I28" s="47"/>
      <c r="J28" s="47"/>
    </row>
    <row r="29" spans="9:10" ht="15"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</sheetData>
  <sheetProtection/>
  <mergeCells count="30">
    <mergeCell ref="E24:F24"/>
    <mergeCell ref="E22:F22"/>
    <mergeCell ref="E21:F21"/>
    <mergeCell ref="E16:F16"/>
    <mergeCell ref="B15:C15"/>
    <mergeCell ref="E15:J15"/>
    <mergeCell ref="E20:F20"/>
    <mergeCell ref="E17:F17"/>
    <mergeCell ref="E8:G8"/>
    <mergeCell ref="E23:F23"/>
    <mergeCell ref="E19:F19"/>
    <mergeCell ref="H9:H10"/>
    <mergeCell ref="I5:I8"/>
    <mergeCell ref="E9:E10"/>
    <mergeCell ref="E18:F18"/>
    <mergeCell ref="C10:C13"/>
    <mergeCell ref="F9:F10"/>
    <mergeCell ref="G9:G10"/>
    <mergeCell ref="J9:J10"/>
    <mergeCell ref="B10:B13"/>
    <mergeCell ref="I9:I10"/>
    <mergeCell ref="J5:J8"/>
    <mergeCell ref="E6:G6"/>
    <mergeCell ref="E7:G7"/>
    <mergeCell ref="G5:H5"/>
    <mergeCell ref="B1:J2"/>
    <mergeCell ref="C3:J3"/>
    <mergeCell ref="B4:C4"/>
    <mergeCell ref="E4:J4"/>
    <mergeCell ref="E5:F5"/>
  </mergeCells>
  <hyperlinks>
    <hyperlink ref="J17" location="Порука!A1" display="Порука"/>
    <hyperlink ref="J18:J23" location="Порука!A1" display="Порука"/>
    <hyperlink ref="I21" location="Застава!A1" display="товари в обігу (одяг)"/>
    <hyperlink ref="I22" location="Застава!A1" display="обладнання (меблі магазину «PAUL &amp; SHARK») стільці, столи, полиці, стелажі, примірочні, манекени, пуфи, килими, лайтбокси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0.7109375" style="0" customWidth="1"/>
    <col min="2" max="2" width="26.140625" style="0" customWidth="1"/>
    <col min="3" max="3" width="23.7109375" style="0" customWidth="1"/>
    <col min="4" max="4" width="21.7109375" style="0" customWidth="1"/>
  </cols>
  <sheetData>
    <row r="1" spans="1:4" ht="15">
      <c r="A1" s="63" t="s">
        <v>69</v>
      </c>
      <c r="B1" s="68"/>
      <c r="C1" s="68"/>
      <c r="D1" s="68"/>
    </row>
    <row r="2" spans="1:4" ht="15">
      <c r="A2" s="16" t="s">
        <v>70</v>
      </c>
      <c r="B2" s="66" t="s">
        <v>86</v>
      </c>
      <c r="C2" s="66" t="s">
        <v>86</v>
      </c>
      <c r="D2" s="66" t="s">
        <v>86</v>
      </c>
    </row>
    <row r="3" spans="1:4" ht="15">
      <c r="A3" s="10" t="s">
        <v>71</v>
      </c>
      <c r="B3" s="69">
        <v>5704150</v>
      </c>
      <c r="C3" s="69">
        <v>6586085</v>
      </c>
      <c r="D3" s="69">
        <v>4000000</v>
      </c>
    </row>
    <row r="4" spans="1:4" ht="15">
      <c r="A4" s="10" t="s">
        <v>72</v>
      </c>
      <c r="B4" s="70" t="s">
        <v>12</v>
      </c>
      <c r="C4" s="70" t="s">
        <v>12</v>
      </c>
      <c r="D4" s="70" t="s">
        <v>12</v>
      </c>
    </row>
    <row r="5" spans="1:4" ht="15">
      <c r="A5" s="10" t="s">
        <v>73</v>
      </c>
      <c r="B5" s="69">
        <v>0</v>
      </c>
      <c r="C5" s="69">
        <v>0</v>
      </c>
      <c r="D5" s="69">
        <v>0</v>
      </c>
    </row>
    <row r="6" spans="1:4" ht="34.5" customHeight="1">
      <c r="A6" s="10" t="s">
        <v>74</v>
      </c>
      <c r="B6" s="66">
        <v>3</v>
      </c>
      <c r="C6" s="66">
        <v>3</v>
      </c>
      <c r="D6" s="66">
        <v>3</v>
      </c>
    </row>
    <row r="7" spans="1:4" s="25" customFormat="1" ht="24.75" customHeight="1">
      <c r="A7" s="17" t="s">
        <v>75</v>
      </c>
      <c r="B7" s="66" t="s">
        <v>83</v>
      </c>
      <c r="C7" s="66" t="s">
        <v>83</v>
      </c>
      <c r="D7" s="65" t="s">
        <v>63</v>
      </c>
    </row>
    <row r="8" spans="1:4" ht="33.75" customHeight="1">
      <c r="A8" s="17" t="s">
        <v>76</v>
      </c>
      <c r="B8" s="66" t="s">
        <v>2</v>
      </c>
      <c r="C8" s="66" t="s">
        <v>2</v>
      </c>
      <c r="D8" s="6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28125" style="0" customWidth="1"/>
    <col min="2" max="2" width="9.28125" style="0" customWidth="1"/>
  </cols>
  <sheetData>
    <row r="1" spans="1:3" ht="15">
      <c r="A1" s="15" t="s">
        <v>0</v>
      </c>
      <c r="B1" s="68"/>
      <c r="C1" s="68"/>
    </row>
    <row r="2" spans="1:3" ht="22.5">
      <c r="A2" s="10" t="s">
        <v>77</v>
      </c>
      <c r="B2" s="64" t="s">
        <v>3</v>
      </c>
      <c r="C2" s="64" t="s">
        <v>3</v>
      </c>
    </row>
    <row r="3" spans="1:3" s="25" customFormat="1" ht="79.5">
      <c r="A3" s="9" t="s">
        <v>78</v>
      </c>
      <c r="B3" s="65" t="s">
        <v>80</v>
      </c>
      <c r="C3" s="66" t="s">
        <v>81</v>
      </c>
    </row>
    <row r="4" spans="1:3" ht="15">
      <c r="A4" s="9" t="s">
        <v>79</v>
      </c>
      <c r="B4" s="67"/>
      <c r="C4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2017-02-07T09:54:18Z</cp:lastPrinted>
  <dcterms:created xsi:type="dcterms:W3CDTF">2015-10-12T12:03:25Z</dcterms:created>
  <dcterms:modified xsi:type="dcterms:W3CDTF">2017-12-29T09:54:26Z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