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5310" tabRatio="896" activeTab="2"/>
  </bookViews>
  <sheets>
    <sheet name="ППА" sheetId="1" r:id="rId1"/>
    <sheet name="Журнал торгів" sheetId="2" r:id="rId2"/>
    <sheet name="ППА_застава" sheetId="3" r:id="rId3"/>
    <sheet name="ППА_порука" sheetId="4" r:id="rId4"/>
  </sheets>
  <definedNames/>
  <calcPr fullCalcOnLoad="1"/>
</workbook>
</file>

<file path=xl/sharedStrings.xml><?xml version="1.0" encoding="utf-8"?>
<sst xmlns="http://schemas.openxmlformats.org/spreadsheetml/2006/main" count="116" uniqueCount="87">
  <si>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</si>
  <si>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</si>
  <si>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</si>
  <si>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</si>
  <si>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</si>
  <si>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</si>
  <si>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</si>
  <si>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</si>
  <si>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</si>
  <si>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</si>
  <si>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</si>
  <si>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</si>
  <si>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</si>
  <si>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</si>
  <si>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</si>
  <si>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</si>
  <si>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</si>
  <si>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</si>
  <si>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</si>
  <si>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</si>
  <si>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</si>
  <si>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</si>
  <si>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</si>
  <si>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</si>
  <si>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</si>
  <si>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</si>
  <si>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</si>
  <si>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</si>
  <si>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</si>
  <si>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</si>
  <si>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</si>
  <si>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</si>
  <si>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</si>
  <si>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</si>
  <si>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</si>
  <si>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</si>
  <si>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</si>
  <si>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</si>
  <si>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</si>
  <si>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</si>
  <si>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Застава 1</t>
  </si>
  <si>
    <t>Застава 2</t>
  </si>
  <si>
    <t>Застава 3</t>
  </si>
  <si>
    <t>Поручитель 1</t>
  </si>
  <si>
    <t>Поручитель 2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</si>
  <si>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</si>
  <si>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</si>
  <si>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</si>
  <si>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</si>
  <si>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</si>
  <si>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</si>
  <si>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</si>
  <si>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</si>
  <si>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</si>
  <si>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</si>
  <si>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</si>
  <si>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</si>
  <si>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ПАТ Західінкомбанк</t>
  </si>
  <si>
    <t>2602-1</t>
  </si>
  <si>
    <t>840</t>
  </si>
  <si>
    <t>кредитна лінія</t>
  </si>
  <si>
    <t>готівка на особисті потреби</t>
  </si>
  <si>
    <t>ні</t>
  </si>
  <si>
    <t>ВПА_застава</t>
  </si>
  <si>
    <t>так</t>
  </si>
  <si>
    <t>фінансова</t>
  </si>
  <si>
    <t>автомобіль</t>
  </si>
  <si>
    <t>2602-2</t>
  </si>
  <si>
    <t>фінансова, майнова</t>
  </si>
  <si>
    <t>домоволодіння, земельна ділянка</t>
  </si>
  <si>
    <t>Рівненська</t>
  </si>
  <si>
    <t>так (Виключено предмет застави - Протокол №0312-1 від 03.12.2007р. засідання КК Рівненської філії). Перша черга застава Рівненська філія ВАТ АБ Укргазбанк, лист Вих.№263 від 26.02.2007р.</t>
  </si>
  <si>
    <t>Рішення на користь банку, виконавче провадження, справа про банкрутство поручителя</t>
  </si>
  <si>
    <t>ТОВ"ЕКСПЕРТНА КОМПАНІЯ"ПРОФЕСІОНАЛ"</t>
  </si>
  <si>
    <t>ТОВ "УКГ МОНІТОРИНГ"</t>
  </si>
  <si>
    <t>757310</t>
  </si>
  <si>
    <t xml:space="preserve"> Детальну інформацію буде надано після підписання договору про нерозголошення конфіденційної інформації</t>
  </si>
  <si>
    <t>Дивитись вкладку ППА_застава</t>
  </si>
  <si>
    <t>Дивитись вкладку ППА_порука</t>
  </si>
  <si>
    <t>ТБ"Українська енергетична біржа"</t>
  </si>
  <si>
    <t>303484</t>
  </si>
  <si>
    <t>Виключено предмет застави - напівпричіп бортовий тентований, марки SCHWARZMULLER, рік випуску 2000, колір - сірий, Протокол №1812-1 від 18.12.2008р. засідання КК Рівненської філії. Транспортний засіб марки MAN, сідловий тягач, рік випуску 1998, колір - зелений,- Перша черга застава Рівненська філія ВАТ АБ Укргазбанк, лист Вих.№264 від 26.02.2007р.  Житловий будинок, загальною площею - 273,3 кв.м. та житловою площею - 98,6 кв.м. за адресою: Рівненська область, м. Рівне, вул. Весняна,  Земельна ділянка - загальною площею - 0,1196 га, для будівництва та обслуговування житлового будинку та господарських споруд за адресою: Рівненська область, м. Рівне, вул. Весняна - Перша черга застава РВ Львівської філії АТ ВАБанк, Друга черга застава ПАТ Західінкомбанк.</t>
  </si>
  <si>
    <t>2602-1 за Р№400</t>
  </si>
  <si>
    <t>Транспортний засіб марки MAN, сідловий тягач, рік випуску 1997, колір - бежевий; Транспортний засіб марки MAN, сідловий тягач, рік випуску 1997, колір - бежевий,  Напівпричіп бортовий-Е, марки BLUMHARDT, рік випуску 1996, колір - сірий</t>
  </si>
  <si>
    <t>Транспортний засіб марки MAN, сідловий тягач, рік випуску 1998, колір - зелений - Перша черга застава Рівненська філія ВАТ АБ Укргазбанк, Друга черга застава ПАТ Західінкомбанк.</t>
  </si>
  <si>
    <t>Житловий будинок, загальною площею - 273,3 кв.м. та житловою площею - 98,6 кв.м. за адресою: Рівненська область, м. Рівне, вул. Весняна. Земельна ділянка - загальною площею - 0,1196 га, для будівництва та обслуговування житлового будинку та господарських споруд за адресою: Рівненська область, м. Рівне, вул. Весняна - Перша черга застава РВ Львівської філії АТ ВАБанк, Друга черга застава ПАТ Західінкомбанк.</t>
  </si>
  <si>
    <t>ні (Виключено предмет застави - Напівпричіп бортовий тентований, марки SCHWARZMULLER, рік випуску 2000, колір - сірий - Протокол №1812-1 від 18.12.2008р. засідання КК Рівненської філії). Перша черга застава Рівненська філія ВАТ АБ Укргазбанк, лист Вих.№264 від 26.02.2007р.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</si>
</sst>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₴_-;\-* #,##0.00_₴_-;_-* &quot;-&quot;??_₴_-;_-@_-"/>
    <numFmt numFmtId="173" formatCode="_-* #,##0\ _₽_-;\-* #,##0\ _₽_-;_-* &quot;-&quot;\ _₽_-;_-@_-"/>
    <numFmt numFmtId="174" formatCode="_-* #,##0.00\ _₽_-;\-* #,##0.00\ _₽_-;_-* &quot;-&quot;??\ _₽_-;_-@_-"/>
    <numFmt numFmtId="175" formatCode="#,##0.00\ _₽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75" fontId="4" fillId="0" borderId="23" xfId="0" applyNumberFormat="1" applyFont="1" applyFill="1" applyBorder="1" applyAlignment="1">
      <alignment horizontal="center" vertical="center" wrapText="1"/>
    </xf>
    <xf numFmtId="175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75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3" fillId="33" borderId="2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right" vertical="center" wrapText="1"/>
    </xf>
    <xf numFmtId="49" fontId="4" fillId="0" borderId="32" xfId="0" applyNumberFormat="1" applyFont="1" applyFill="1" applyBorder="1" applyAlignment="1">
      <alignment horizontal="right" vertical="center" wrapText="1"/>
    </xf>
    <xf numFmtId="175" fontId="4" fillId="0" borderId="33" xfId="0" applyNumberFormat="1" applyFont="1" applyFill="1" applyBorder="1" applyAlignment="1">
      <alignment horizontal="right" vertical="center" wrapText="1"/>
    </xf>
    <xf numFmtId="49" fontId="4" fillId="0" borderId="34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right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175" fontId="2" fillId="0" borderId="3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21" xfId="0" applyNumberFormat="1" applyFont="1" applyBorder="1" applyAlignment="1">
      <alignment wrapText="1"/>
    </xf>
    <xf numFmtId="14" fontId="7" fillId="0" borderId="32" xfId="0" applyNumberFormat="1" applyFont="1" applyBorder="1" applyAlignment="1">
      <alignment wrapText="1"/>
    </xf>
    <xf numFmtId="175" fontId="7" fillId="0" borderId="32" xfId="60" applyNumberFormat="1" applyFont="1" applyBorder="1" applyAlignment="1">
      <alignment wrapText="1"/>
    </xf>
    <xf numFmtId="0" fontId="7" fillId="0" borderId="35" xfId="0" applyFont="1" applyBorder="1" applyAlignment="1">
      <alignment wrapText="1"/>
    </xf>
    <xf numFmtId="1" fontId="7" fillId="0" borderId="22" xfId="0" applyNumberFormat="1" applyFont="1" applyBorder="1" applyAlignment="1">
      <alignment wrapText="1"/>
    </xf>
    <xf numFmtId="14" fontId="7" fillId="0" borderId="33" xfId="0" applyNumberFormat="1" applyFont="1" applyBorder="1" applyAlignment="1">
      <alignment wrapText="1"/>
    </xf>
    <xf numFmtId="175" fontId="7" fillId="0" borderId="33" xfId="60" applyNumberFormat="1" applyFont="1" applyBorder="1" applyAlignment="1">
      <alignment wrapText="1"/>
    </xf>
    <xf numFmtId="0" fontId="7" fillId="0" borderId="36" xfId="0" applyFont="1" applyBorder="1" applyAlignment="1">
      <alignment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32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wrapText="1"/>
    </xf>
    <xf numFmtId="175" fontId="10" fillId="0" borderId="32" xfId="6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center" vertical="top" wrapText="1"/>
    </xf>
    <xf numFmtId="0" fontId="0" fillId="0" borderId="4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4" fillId="0" borderId="37" xfId="0" applyFont="1" applyFill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>
      <alignment horizontal="center" vertical="top" wrapText="1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44" xfId="0" applyNumberFormat="1" applyFont="1" applyFill="1" applyBorder="1" applyAlignment="1">
      <alignment horizontal="center" vertical="top" wrapText="1"/>
    </xf>
    <xf numFmtId="0" fontId="4" fillId="0" borderId="45" xfId="0" applyNumberFormat="1" applyFont="1" applyFill="1" applyBorder="1" applyAlignment="1">
      <alignment horizontal="center" vertical="top" wrapText="1"/>
    </xf>
    <xf numFmtId="0" fontId="4" fillId="0" borderId="46" xfId="0" applyNumberFormat="1" applyFont="1" applyFill="1" applyBorder="1" applyAlignment="1">
      <alignment horizontal="center" vertical="top" wrapText="1"/>
    </xf>
    <xf numFmtId="0" fontId="9" fillId="0" borderId="3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1" fontId="29" fillId="0" borderId="32" xfId="0" applyNumberFormat="1" applyFont="1" applyBorder="1" applyAlignment="1">
      <alignment horizontal="center" wrapText="1"/>
    </xf>
    <xf numFmtId="14" fontId="29" fillId="0" borderId="32" xfId="0" applyNumberFormat="1" applyFont="1" applyBorder="1" applyAlignment="1">
      <alignment horizontal="center"/>
    </xf>
    <xf numFmtId="0" fontId="29" fillId="34" borderId="32" xfId="0" applyFont="1" applyFill="1" applyBorder="1" applyAlignment="1">
      <alignment horizontal="center" wrapText="1"/>
    </xf>
    <xf numFmtId="175" fontId="29" fillId="0" borderId="32" xfId="60" applyNumberFormat="1" applyFont="1" applyBorder="1" applyAlignment="1">
      <alignment horizontal="center" wrapText="1"/>
    </xf>
    <xf numFmtId="14" fontId="29" fillId="0" borderId="32" xfId="0" applyNumberFormat="1" applyFont="1" applyBorder="1" applyAlignment="1">
      <alignment horizontal="center" wrapText="1"/>
    </xf>
    <xf numFmtId="175" fontId="29" fillId="0" borderId="32" xfId="60" applyNumberFormat="1" applyFont="1" applyFill="1" applyBorder="1" applyAlignment="1">
      <alignment horizontal="center" wrapText="1"/>
    </xf>
    <xf numFmtId="0" fontId="29" fillId="0" borderId="32" xfId="0" applyFont="1" applyFill="1" applyBorder="1" applyAlignment="1">
      <alignment horizontal="center" wrapText="1"/>
    </xf>
    <xf numFmtId="49" fontId="34" fillId="0" borderId="16" xfId="42" applyNumberFormat="1" applyFill="1" applyBorder="1" applyAlignment="1" applyProtection="1">
      <alignment horizontal="center" vertical="center" wrapText="1"/>
      <protection/>
    </xf>
    <xf numFmtId="49" fontId="34" fillId="0" borderId="19" xfId="42" applyNumberForma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7">
      <selection activeCell="G31" sqref="G31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102" t="s">
        <v>36</v>
      </c>
      <c r="B1" s="103"/>
      <c r="C1" s="103"/>
      <c r="D1" s="103"/>
      <c r="E1" s="103"/>
      <c r="F1" s="103"/>
      <c r="G1" s="103"/>
      <c r="H1" s="103"/>
    </row>
    <row r="2" ht="12" thickBot="1">
      <c r="A2" s="2"/>
    </row>
    <row r="3" spans="1:8" ht="12" thickBot="1">
      <c r="A3" s="5" t="s">
        <v>24</v>
      </c>
      <c r="B3" s="40">
        <v>43040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104" t="s">
        <v>0</v>
      </c>
      <c r="B5" s="105"/>
      <c r="D5" s="89" t="s">
        <v>39</v>
      </c>
      <c r="E5" s="89"/>
      <c r="G5" s="106" t="s">
        <v>51</v>
      </c>
      <c r="H5" s="107"/>
    </row>
    <row r="6" spans="1:8" ht="34.5" thickBot="1">
      <c r="A6" s="8" t="s">
        <v>1</v>
      </c>
      <c r="B6" s="30" t="s">
        <v>57</v>
      </c>
      <c r="D6" s="13" t="s">
        <v>17</v>
      </c>
      <c r="E6" s="133" t="s">
        <v>63</v>
      </c>
      <c r="G6" s="4" t="s">
        <v>31</v>
      </c>
      <c r="H6" s="39" t="s">
        <v>72</v>
      </c>
    </row>
    <row r="7" spans="1:8" ht="19.5" customHeight="1" thickBot="1">
      <c r="A7" s="9" t="s">
        <v>2</v>
      </c>
      <c r="B7" s="31" t="s">
        <v>80</v>
      </c>
      <c r="D7" s="94" t="s">
        <v>35</v>
      </c>
      <c r="E7" s="92">
        <v>0</v>
      </c>
      <c r="G7" s="108" t="s">
        <v>38</v>
      </c>
      <c r="H7" s="109"/>
    </row>
    <row r="8" spans="1:8" ht="18" customHeight="1">
      <c r="A8" s="9" t="s">
        <v>3</v>
      </c>
      <c r="B8" s="31" t="s">
        <v>58</v>
      </c>
      <c r="D8" s="95"/>
      <c r="E8" s="93"/>
      <c r="G8" s="117" t="s">
        <v>76</v>
      </c>
      <c r="H8" s="118"/>
    </row>
    <row r="9" spans="1:8" ht="13.5" customHeight="1">
      <c r="A9" s="9" t="s">
        <v>4</v>
      </c>
      <c r="B9" s="33">
        <v>39139</v>
      </c>
      <c r="D9" s="14" t="s">
        <v>18</v>
      </c>
      <c r="E9" s="31">
        <v>0</v>
      </c>
      <c r="G9" s="119"/>
      <c r="H9" s="120"/>
    </row>
    <row r="10" spans="1:8" ht="17.25" customHeight="1" thickBot="1">
      <c r="A10" s="9" t="s">
        <v>5</v>
      </c>
      <c r="B10" s="33">
        <v>41692</v>
      </c>
      <c r="D10" s="4" t="s">
        <v>30</v>
      </c>
      <c r="E10" s="72">
        <v>0</v>
      </c>
      <c r="G10" s="119"/>
      <c r="H10" s="120"/>
    </row>
    <row r="11" spans="1:8" ht="15" customHeight="1" thickBot="1">
      <c r="A11" s="9" t="s">
        <v>6</v>
      </c>
      <c r="B11" s="31" t="s">
        <v>59</v>
      </c>
      <c r="D11" s="90" t="s">
        <v>37</v>
      </c>
      <c r="E11" s="91"/>
      <c r="G11" s="119"/>
      <c r="H11" s="120"/>
    </row>
    <row r="12" spans="1:8" ht="18" customHeight="1">
      <c r="A12" s="9" t="s">
        <v>29</v>
      </c>
      <c r="B12" s="34">
        <v>250000</v>
      </c>
      <c r="D12" s="96" t="s">
        <v>77</v>
      </c>
      <c r="E12" s="97"/>
      <c r="G12" s="119"/>
      <c r="H12" s="120"/>
    </row>
    <row r="13" spans="1:8" ht="14.25" customHeight="1">
      <c r="A13" s="9" t="s">
        <v>8</v>
      </c>
      <c r="B13" s="35">
        <v>0.15</v>
      </c>
      <c r="D13" s="98"/>
      <c r="E13" s="99"/>
      <c r="G13" s="119"/>
      <c r="H13" s="120"/>
    </row>
    <row r="14" spans="1:8" ht="13.5" customHeight="1">
      <c r="A14" s="9" t="s">
        <v>10</v>
      </c>
      <c r="B14" s="35">
        <v>0</v>
      </c>
      <c r="D14" s="98"/>
      <c r="E14" s="99"/>
      <c r="G14" s="119"/>
      <c r="H14" s="120"/>
    </row>
    <row r="15" spans="1:8" ht="15" customHeight="1">
      <c r="A15" s="9" t="s">
        <v>11</v>
      </c>
      <c r="B15" s="31" t="s">
        <v>60</v>
      </c>
      <c r="D15" s="98"/>
      <c r="E15" s="99"/>
      <c r="G15" s="119"/>
      <c r="H15" s="120"/>
    </row>
    <row r="16" spans="1:8" ht="14.25" customHeight="1" thickBot="1">
      <c r="A16" s="9" t="s">
        <v>12</v>
      </c>
      <c r="B16" s="31" t="s">
        <v>61</v>
      </c>
      <c r="D16" s="100"/>
      <c r="E16" s="101"/>
      <c r="G16" s="119"/>
      <c r="H16" s="120"/>
    </row>
    <row r="17" spans="1:8" ht="15" customHeight="1">
      <c r="A17" s="9" t="s">
        <v>13</v>
      </c>
      <c r="B17" s="31" t="s">
        <v>70</v>
      </c>
      <c r="D17" s="13" t="s">
        <v>19</v>
      </c>
      <c r="E17" s="30">
        <v>0</v>
      </c>
      <c r="G17" s="119"/>
      <c r="H17" s="120"/>
    </row>
    <row r="18" spans="1:8" ht="11.25" customHeight="1" thickBot="1">
      <c r="A18" s="3" t="s">
        <v>28</v>
      </c>
      <c r="B18" s="32" t="s">
        <v>62</v>
      </c>
      <c r="D18" s="15" t="s">
        <v>20</v>
      </c>
      <c r="E18" s="36">
        <v>0</v>
      </c>
      <c r="G18" s="119"/>
      <c r="H18" s="120"/>
    </row>
    <row r="19" spans="7:8" ht="10.5" customHeight="1" thickBot="1">
      <c r="G19" s="119"/>
      <c r="H19" s="120"/>
    </row>
    <row r="20" spans="1:8" ht="12" customHeight="1" thickBot="1">
      <c r="A20" s="87" t="s">
        <v>25</v>
      </c>
      <c r="B20" s="88"/>
      <c r="D20" s="113" t="s">
        <v>45</v>
      </c>
      <c r="E20" s="113"/>
      <c r="G20" s="119"/>
      <c r="H20" s="120"/>
    </row>
    <row r="21" spans="1:8" ht="33.75">
      <c r="A21" s="11" t="s">
        <v>33</v>
      </c>
      <c r="B21" s="28">
        <v>11167690.1238882</v>
      </c>
      <c r="D21" s="17" t="s">
        <v>7</v>
      </c>
      <c r="E21" s="134" t="s">
        <v>78</v>
      </c>
      <c r="G21" s="119"/>
      <c r="H21" s="120"/>
    </row>
    <row r="22" spans="1:8" ht="23.25" thickBot="1">
      <c r="A22" s="10" t="s">
        <v>32</v>
      </c>
      <c r="B22" s="29">
        <v>6707347.5</v>
      </c>
      <c r="D22" s="18" t="s">
        <v>9</v>
      </c>
      <c r="E22" s="38">
        <v>0</v>
      </c>
      <c r="G22" s="121"/>
      <c r="H22" s="122"/>
    </row>
    <row r="23" spans="1:8" ht="12" customHeight="1" thickBot="1">
      <c r="A23" s="10" t="s">
        <v>15</v>
      </c>
      <c r="B23" s="29">
        <v>4460342.6238882</v>
      </c>
      <c r="G23" s="110"/>
      <c r="H23" s="110"/>
    </row>
    <row r="24" spans="1:8" ht="14.25" customHeight="1" thickBot="1">
      <c r="A24" s="10" t="s">
        <v>16</v>
      </c>
      <c r="B24" s="29">
        <v>0</v>
      </c>
      <c r="D24" s="104" t="s">
        <v>46</v>
      </c>
      <c r="E24" s="105"/>
      <c r="G24" s="111" t="s">
        <v>56</v>
      </c>
      <c r="H24" s="112"/>
    </row>
    <row r="25" spans="1:8" ht="14.25" customHeight="1">
      <c r="A25" s="10" t="s">
        <v>14</v>
      </c>
      <c r="B25" s="29">
        <v>0</v>
      </c>
      <c r="D25" s="19" t="s">
        <v>26</v>
      </c>
      <c r="E25" s="37" t="s">
        <v>62</v>
      </c>
      <c r="G25" s="73" t="s">
        <v>22</v>
      </c>
      <c r="H25" s="76" t="s">
        <v>73</v>
      </c>
    </row>
    <row r="26" spans="1:8" ht="71.25" customHeight="1">
      <c r="A26" s="10" t="s">
        <v>34</v>
      </c>
      <c r="B26" s="29">
        <v>416248.38</v>
      </c>
      <c r="D26" s="114" t="s">
        <v>27</v>
      </c>
      <c r="E26" s="116" t="s">
        <v>81</v>
      </c>
      <c r="G26" s="74" t="s">
        <v>21</v>
      </c>
      <c r="H26" s="33">
        <v>42248</v>
      </c>
    </row>
    <row r="27" spans="1:8" ht="71.25" customHeight="1" thickBot="1">
      <c r="A27" s="12" t="s">
        <v>23</v>
      </c>
      <c r="B27" s="20">
        <v>40122</v>
      </c>
      <c r="D27" s="115"/>
      <c r="E27" s="135"/>
      <c r="G27" s="75" t="s">
        <v>55</v>
      </c>
      <c r="H27" s="77" t="s">
        <v>75</v>
      </c>
    </row>
    <row r="32" ht="12">
      <c r="A32" s="78"/>
    </row>
  </sheetData>
  <sheetProtection/>
  <mergeCells count="17">
    <mergeCell ref="D26:D27"/>
    <mergeCell ref="E26:E27"/>
    <mergeCell ref="D24:E24"/>
    <mergeCell ref="G8:H22"/>
    <mergeCell ref="A1:H1"/>
    <mergeCell ref="A5:B5"/>
    <mergeCell ref="G5:H5"/>
    <mergeCell ref="G7:H7"/>
    <mergeCell ref="G23:H23"/>
    <mergeCell ref="G24:H24"/>
    <mergeCell ref="D20:E20"/>
    <mergeCell ref="A20:B20"/>
    <mergeCell ref="D5:E5"/>
    <mergeCell ref="D11:E11"/>
    <mergeCell ref="E7:E8"/>
    <mergeCell ref="D7:D8"/>
    <mergeCell ref="D12:E16"/>
  </mergeCells>
  <hyperlinks>
    <hyperlink ref="E6" location="ППА_застава!A1" display="ВПА_застава"/>
    <hyperlink ref="E21" location="ППА_порука!A1" display="Дивитись вкладку ППА_порука"/>
  </hyperlink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F3" sqref="F3:F8"/>
    </sheetView>
  </sheetViews>
  <sheetFormatPr defaultColWidth="8.8515625" defaultRowHeight="15"/>
  <cols>
    <col min="1" max="1" width="5.57421875" style="43" customWidth="1"/>
    <col min="2" max="2" width="16.8515625" style="44" bestFit="1" customWidth="1"/>
    <col min="3" max="3" width="19.57421875" style="44" customWidth="1"/>
    <col min="4" max="4" width="15.28125" style="45" customWidth="1"/>
    <col min="5" max="5" width="15.140625" style="45" customWidth="1"/>
    <col min="6" max="6" width="23.28125" style="42" customWidth="1"/>
    <col min="7" max="16384" width="8.8515625" style="42" customWidth="1"/>
  </cols>
  <sheetData>
    <row r="1" spans="1:6" ht="15.75" thickBot="1">
      <c r="A1" s="123" t="s">
        <v>49</v>
      </c>
      <c r="B1" s="124"/>
      <c r="C1" s="124"/>
      <c r="D1" s="124"/>
      <c r="E1" s="124"/>
      <c r="F1" s="125"/>
    </row>
    <row r="2" spans="1:6" s="62" customFormat="1" ht="26.25" thickBot="1">
      <c r="A2" s="58" t="s">
        <v>47</v>
      </c>
      <c r="B2" s="59" t="s">
        <v>48</v>
      </c>
      <c r="C2" s="59" t="s">
        <v>52</v>
      </c>
      <c r="D2" s="60" t="s">
        <v>53</v>
      </c>
      <c r="E2" s="60" t="s">
        <v>54</v>
      </c>
      <c r="F2" s="61" t="s">
        <v>50</v>
      </c>
    </row>
    <row r="3" spans="1:6" s="86" customFormat="1" ht="25.5">
      <c r="A3" s="126">
        <v>1</v>
      </c>
      <c r="B3" s="127">
        <v>42368</v>
      </c>
      <c r="C3" s="128" t="s">
        <v>74</v>
      </c>
      <c r="D3" s="129">
        <v>881840.55</v>
      </c>
      <c r="E3" s="85"/>
      <c r="F3" s="84"/>
    </row>
    <row r="4" spans="1:6" s="86" customFormat="1" ht="25.5">
      <c r="A4" s="126">
        <v>2</v>
      </c>
      <c r="B4" s="130">
        <v>42514</v>
      </c>
      <c r="C4" s="128" t="s">
        <v>74</v>
      </c>
      <c r="D4" s="131">
        <v>1500000</v>
      </c>
      <c r="E4" s="85"/>
      <c r="F4" s="84"/>
    </row>
    <row r="5" spans="1:6" s="86" customFormat="1" ht="25.5">
      <c r="A5" s="126">
        <v>3</v>
      </c>
      <c r="B5" s="130">
        <v>42537</v>
      </c>
      <c r="C5" s="128" t="s">
        <v>74</v>
      </c>
      <c r="D5" s="131">
        <f>D4*(1-10%)</f>
        <v>1350000</v>
      </c>
      <c r="E5" s="85"/>
      <c r="F5" s="84"/>
    </row>
    <row r="6" spans="1:6" s="86" customFormat="1" ht="25.5">
      <c r="A6" s="126">
        <v>4</v>
      </c>
      <c r="B6" s="130">
        <v>42653</v>
      </c>
      <c r="C6" s="128" t="s">
        <v>74</v>
      </c>
      <c r="D6" s="131">
        <f>D4*(1-20%)</f>
        <v>1200000</v>
      </c>
      <c r="E6" s="85"/>
      <c r="F6" s="84"/>
    </row>
    <row r="7" spans="1:6" s="86" customFormat="1" ht="25.5">
      <c r="A7" s="126">
        <v>5</v>
      </c>
      <c r="B7" s="130">
        <v>42710</v>
      </c>
      <c r="C7" s="128" t="s">
        <v>74</v>
      </c>
      <c r="D7" s="131">
        <f>D4*(1-30%)</f>
        <v>1050000</v>
      </c>
      <c r="E7" s="85"/>
      <c r="F7" s="84"/>
    </row>
    <row r="8" spans="1:6" s="63" customFormat="1" ht="25.5">
      <c r="A8" s="126">
        <v>6</v>
      </c>
      <c r="B8" s="130">
        <v>42898</v>
      </c>
      <c r="C8" s="132" t="s">
        <v>79</v>
      </c>
      <c r="D8" s="129">
        <v>945000</v>
      </c>
      <c r="E8" s="66"/>
      <c r="F8" s="67"/>
    </row>
    <row r="9" spans="1:6" s="63" customFormat="1" ht="25.5">
      <c r="A9" s="126">
        <v>7</v>
      </c>
      <c r="B9" s="130">
        <v>42915</v>
      </c>
      <c r="C9" s="132" t="s">
        <v>79</v>
      </c>
      <c r="D9" s="131">
        <f>D8*(1-10%)</f>
        <v>850500</v>
      </c>
      <c r="E9" s="66"/>
      <c r="F9" s="67"/>
    </row>
    <row r="10" spans="1:6" s="63" customFormat="1" ht="25.5">
      <c r="A10" s="126">
        <v>8</v>
      </c>
      <c r="B10" s="130">
        <v>42933</v>
      </c>
      <c r="C10" s="132" t="s">
        <v>79</v>
      </c>
      <c r="D10" s="131">
        <f>D8*(1-20%)</f>
        <v>756000</v>
      </c>
      <c r="E10" s="66"/>
      <c r="F10" s="67"/>
    </row>
    <row r="11" spans="1:6" s="63" customFormat="1" ht="25.5">
      <c r="A11" s="126">
        <v>9</v>
      </c>
      <c r="B11" s="130">
        <v>42949</v>
      </c>
      <c r="C11" s="132" t="s">
        <v>79</v>
      </c>
      <c r="D11" s="131">
        <f>D8*(1-30%)</f>
        <v>661500</v>
      </c>
      <c r="E11" s="66"/>
      <c r="F11" s="67"/>
    </row>
    <row r="12" spans="1:6" s="63" customFormat="1" ht="12.75">
      <c r="A12" s="64"/>
      <c r="B12" s="65"/>
      <c r="C12" s="65"/>
      <c r="D12" s="66"/>
      <c r="E12" s="66"/>
      <c r="F12" s="67"/>
    </row>
    <row r="13" spans="1:6" s="63" customFormat="1" ht="12.75">
      <c r="A13" s="64"/>
      <c r="B13" s="65"/>
      <c r="C13" s="65"/>
      <c r="D13" s="66"/>
      <c r="E13" s="66"/>
      <c r="F13" s="67"/>
    </row>
    <row r="14" spans="1:6" s="63" customFormat="1" ht="12.75">
      <c r="A14" s="64"/>
      <c r="B14" s="65"/>
      <c r="C14" s="65"/>
      <c r="D14" s="66"/>
      <c r="E14" s="66"/>
      <c r="F14" s="67"/>
    </row>
    <row r="15" spans="1:6" s="63" customFormat="1" ht="12.75">
      <c r="A15" s="64"/>
      <c r="B15" s="65"/>
      <c r="C15" s="65"/>
      <c r="D15" s="66"/>
      <c r="E15" s="66"/>
      <c r="F15" s="67"/>
    </row>
    <row r="16" spans="1:6" s="63" customFormat="1" ht="12.75">
      <c r="A16" s="64"/>
      <c r="B16" s="65"/>
      <c r="C16" s="65"/>
      <c r="D16" s="66"/>
      <c r="E16" s="66"/>
      <c r="F16" s="67"/>
    </row>
    <row r="17" spans="1:6" s="63" customFormat="1" ht="13.5" thickBot="1">
      <c r="A17" s="68"/>
      <c r="B17" s="69"/>
      <c r="C17" s="69"/>
      <c r="D17" s="70"/>
      <c r="E17" s="70"/>
      <c r="F17" s="71"/>
    </row>
    <row r="20" ht="12.75">
      <c r="A20" s="80"/>
    </row>
    <row r="21" ht="12.75">
      <c r="A21" s="80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PageLayoutView="0" workbookViewId="0" topLeftCell="A1">
      <selection activeCell="D10" sqref="D10:D12"/>
    </sheetView>
  </sheetViews>
  <sheetFormatPr defaultColWidth="9.140625" defaultRowHeight="15"/>
  <cols>
    <col min="1" max="1" width="24.28125" style="21" customWidth="1"/>
    <col min="2" max="2" width="26.28125" style="22" customWidth="1"/>
    <col min="3" max="4" width="26.28125" style="16" customWidth="1"/>
    <col min="5" max="19" width="8.8515625" style="16" customWidth="1"/>
  </cols>
  <sheetData>
    <row r="1" spans="1:4" ht="36.75" customHeight="1" thickBot="1">
      <c r="A1" s="49" t="s">
        <v>39</v>
      </c>
      <c r="B1" s="50" t="s">
        <v>40</v>
      </c>
      <c r="C1" s="50" t="s">
        <v>41</v>
      </c>
      <c r="D1" s="50" t="s">
        <v>42</v>
      </c>
    </row>
    <row r="2" spans="1:19" s="27" customFormat="1" ht="15">
      <c r="A2" s="41" t="s">
        <v>17</v>
      </c>
      <c r="B2" s="51" t="s">
        <v>62</v>
      </c>
      <c r="C2" s="51" t="s">
        <v>64</v>
      </c>
      <c r="D2" s="51" t="s">
        <v>64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27" customFormat="1" ht="22.5">
      <c r="A3" s="24" t="s">
        <v>35</v>
      </c>
      <c r="B3" s="52" t="s">
        <v>62</v>
      </c>
      <c r="C3" s="52" t="s">
        <v>62</v>
      </c>
      <c r="D3" s="52" t="s">
        <v>62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s="27" customFormat="1" ht="15">
      <c r="A4" s="23" t="s">
        <v>18</v>
      </c>
      <c r="B4" s="52" t="s">
        <v>58</v>
      </c>
      <c r="C4" s="52" t="s">
        <v>67</v>
      </c>
      <c r="D4" s="52" t="s">
        <v>82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s="27" customFormat="1" ht="15">
      <c r="A5" s="25" t="s">
        <v>30</v>
      </c>
      <c r="B5" s="52" t="s">
        <v>66</v>
      </c>
      <c r="C5" s="52" t="s">
        <v>66</v>
      </c>
      <c r="D5" s="52" t="s">
        <v>69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s="27" customFormat="1" ht="157.5">
      <c r="A6" s="24" t="s">
        <v>37</v>
      </c>
      <c r="B6" s="82" t="s">
        <v>83</v>
      </c>
      <c r="C6" s="82" t="s">
        <v>84</v>
      </c>
      <c r="D6" s="82" t="s">
        <v>85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27" customFormat="1" ht="112.5">
      <c r="A7" s="23" t="s">
        <v>19</v>
      </c>
      <c r="B7" s="83" t="s">
        <v>71</v>
      </c>
      <c r="C7" s="82" t="s">
        <v>86</v>
      </c>
      <c r="D7" s="83" t="s">
        <v>62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s="27" customFormat="1" ht="23.25" thickBot="1">
      <c r="A8" s="26" t="s">
        <v>20</v>
      </c>
      <c r="B8" s="53">
        <v>320000</v>
      </c>
      <c r="C8" s="53">
        <v>190000</v>
      </c>
      <c r="D8" s="53">
        <v>927494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11" ht="15">
      <c r="A11" s="81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zoomScalePageLayoutView="0" workbookViewId="0" topLeftCell="A1">
      <selection activeCell="D1" sqref="D1:F16384"/>
    </sheetView>
  </sheetViews>
  <sheetFormatPr defaultColWidth="9.140625" defaultRowHeight="15"/>
  <cols>
    <col min="1" max="1" width="26.7109375" style="0" customWidth="1"/>
    <col min="2" max="3" width="11.8515625" style="0" bestFit="1" customWidth="1"/>
  </cols>
  <sheetData>
    <row r="1" spans="1:3" ht="15.75" thickBot="1">
      <c r="A1" s="46" t="s">
        <v>45</v>
      </c>
      <c r="B1" s="47" t="s">
        <v>43</v>
      </c>
      <c r="C1" s="48" t="s">
        <v>44</v>
      </c>
    </row>
    <row r="2" spans="1:3" ht="15">
      <c r="A2" s="17" t="s">
        <v>7</v>
      </c>
      <c r="B2" s="54" t="s">
        <v>64</v>
      </c>
      <c r="C2" s="55" t="s">
        <v>64</v>
      </c>
    </row>
    <row r="3" spans="1:3" ht="23.25" thickBot="1">
      <c r="A3" s="18" t="s">
        <v>9</v>
      </c>
      <c r="B3" s="56" t="s">
        <v>68</v>
      </c>
      <c r="C3" s="57" t="s">
        <v>65</v>
      </c>
    </row>
    <row r="6" ht="15">
      <c r="A6" s="79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Galyna</cp:lastModifiedBy>
  <cp:lastPrinted>2016-07-06T05:59:05Z</cp:lastPrinted>
  <dcterms:created xsi:type="dcterms:W3CDTF">2016-03-29T15:58:35Z</dcterms:created>
  <dcterms:modified xsi:type="dcterms:W3CDTF">2017-12-22T06:53:55Z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