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0230" activeTab="0"/>
  </bookViews>
  <sheets>
    <sheet name="ПублПасп" sheetId="1" r:id="rId1"/>
    <sheet name="Застава" sheetId="2" state="hidden" r:id="rId2"/>
    <sheet name="Порука" sheetId="3" state="hidden" r:id="rId3"/>
    <sheet name="Журнал торгів" sheetId="4" r:id="rId4"/>
  </sheets>
  <definedNames>
    <definedName name="Житлова_нерухомість">#N/A</definedName>
    <definedName name="Земля">#N/A</definedName>
    <definedName name="Комерційна_нерухомість">#N/A</definedName>
    <definedName name="Майнові_права">#N/A</definedName>
    <definedName name="Нерухомість">#N/A</definedName>
    <definedName name="Порука">#N/A</definedName>
    <definedName name="Рухоме_майно">#N/A</definedName>
    <definedName name="Сільгоспродукція">#N/A</definedName>
    <definedName name="Тип_застави">#N/A</definedName>
    <definedName name="Товари_в_обігу">#N/A</definedName>
    <definedName name="Транспорт">#N/A</definedName>
  </definedNames>
  <calcPr fullCalcOnLoad="1"/>
</workbook>
</file>

<file path=xl/sharedStrings.xml><?xml version="1.0" encoding="utf-8"?>
<sst xmlns="http://schemas.openxmlformats.org/spreadsheetml/2006/main" count="113" uniqueCount="87">
  <si>
    <t>юридична особа</t>
  </si>
  <si>
    <t>Київська область, м. Київ</t>
  </si>
  <si>
    <t>кредит для забезпечення поточної діяльності</t>
  </si>
  <si>
    <t>-</t>
  </si>
  <si>
    <t>Демарк</t>
  </si>
  <si>
    <t>Товариство з обмеженою відповідальністю «М Консалтинг»</t>
  </si>
  <si>
    <t>Вирощування зернових культур (крім рису), бобових культур і насіння олійних культур</t>
  </si>
  <si>
    <t>ні</t>
  </si>
  <si>
    <t>так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</si>
  <si>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</si>
  <si>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</si>
  <si>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</si>
  <si>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</si>
  <si>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</si>
  <si>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</si>
  <si>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</si>
  <si>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</si>
  <si>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</si>
  <si>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</si>
  <si>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ПУБЛІЧНИЙ ПАСПОРТ АКТИВУ
щодо прав вимоги за кредитом</t>
  </si>
  <si>
    <t>Дата розрахунку заборгованості</t>
  </si>
  <si>
    <t xml:space="preserve"> ОПИС ПОЗИЧАЛЬНИКА</t>
  </si>
  <si>
    <t xml:space="preserve"> ОПИС ЗАБОРГОВАНОСТІ ТА ОСНОВНІ ДАНІ ЩОДО КРЕДИТУ</t>
  </si>
  <si>
    <t>Назва банку:</t>
  </si>
  <si>
    <t xml:space="preserve"> Тип кредитного продукту:</t>
  </si>
  <si>
    <t xml:space="preserve"> Наявність документів кредитної справи ("так" /"ні"):</t>
  </si>
  <si>
    <t>Кредитний договір (№ договору):</t>
  </si>
  <si>
    <t xml:space="preserve"> Загальна заборгованость (тіло,%), грн.:</t>
  </si>
  <si>
    <t>Тип (юр./фіз. особа):</t>
  </si>
  <si>
    <t xml:space="preserve"> Кількість днів просрочення оплати боргу:</t>
  </si>
  <si>
    <t>КВЕД:</t>
  </si>
  <si>
    <t xml:space="preserve"> Наявність поручителя:</t>
  </si>
  <si>
    <t>Відмітка про розташування у Криму
або зоні АТО:</t>
  </si>
  <si>
    <t>Дата укладання договору</t>
  </si>
  <si>
    <t>Дата закінчення договору</t>
  </si>
  <si>
    <t>Валюта</t>
  </si>
  <si>
    <t xml:space="preserve"> Залишок заборгованості по тілу в валюті кредиту.</t>
  </si>
  <si>
    <t>Заборгованість по нарахованим доходам за кредитом в валюті кредиту.</t>
  </si>
  <si>
    <t>Ставка, %</t>
  </si>
  <si>
    <t>Місце знаходження Позичальника (область, місто):</t>
  </si>
  <si>
    <t xml:space="preserve"> СТАН ПРЕТЕНЗІЙНО-ПОЗОВНОЇ РОБОТИ</t>
  </si>
  <si>
    <t xml:space="preserve"> ЗАБЕЗПЕЧЕННЯ ЗА МАЙНОВИМИ ПРАВАМИ</t>
  </si>
  <si>
    <t>Залучення колекторів (так/ні):</t>
  </si>
  <si>
    <t>Вид забезпечення</t>
  </si>
  <si>
    <t>Заставна вартість, грн.</t>
  </si>
  <si>
    <t>Заставна вартість поруки, грн.</t>
  </si>
  <si>
    <t>Опис предмета застави</t>
  </si>
  <si>
    <t>Надіслання вимоги/претензії (дата):</t>
  </si>
  <si>
    <t xml:space="preserve"> Транспортні засоби, спецтехніка</t>
  </si>
  <si>
    <t>Застава!</t>
  </si>
  <si>
    <t>Порука</t>
  </si>
  <si>
    <t>Факт звернення до суду (дата):</t>
  </si>
  <si>
    <t xml:space="preserve"> Земельні ділянки</t>
  </si>
  <si>
    <t>ДВС (дата провадження):</t>
  </si>
  <si>
    <t xml:space="preserve"> Нерухомість</t>
  </si>
  <si>
    <t>Судове провадження (так/ні):</t>
  </si>
  <si>
    <t xml:space="preserve"> Цілісний майновий комплекс</t>
  </si>
  <si>
    <t>Дата початку банкрутства:</t>
  </si>
  <si>
    <t xml:space="preserve"> Товари в обігу</t>
  </si>
  <si>
    <t>Банк внесений до реєстру кредиторів (так/ні):</t>
  </si>
  <si>
    <t xml:space="preserve"> Обладнання</t>
  </si>
  <si>
    <t>Дата визнання Позичальника банкрутом:</t>
  </si>
  <si>
    <t>Майнові права</t>
  </si>
  <si>
    <t>Сума, в грн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</si>
  <si>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</si>
  <si>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 xml:space="preserve"> Застава</t>
  </si>
  <si>
    <t>Фактична адреса місцезнаходження об'єкта:</t>
  </si>
  <si>
    <t>Вартість застави на дату укладання договору, грн</t>
  </si>
  <si>
    <t xml:space="preserve"> Дата останньої переоцінки</t>
  </si>
  <si>
    <t>Вартість застави відповідно до останньої переоцінки, грн</t>
  </si>
  <si>
    <t xml:space="preserve"> Класифікатор застави (нерухомість ,  рухоме майно , товари в обороті 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</si>
  <si>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</si>
  <si>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</si>
  <si>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Наявність майна у діючого поручителя по підприємству, що знаходиться в стадії банкрутства/ліквідації</t>
  </si>
  <si>
    <t xml:space="preserve"> </t>
  </si>
  <si>
    <t>Детальний опис поруки</t>
  </si>
  <si>
    <t>Заставна вартість після переоцінки</t>
  </si>
  <si>
    <t>319, 328</t>
  </si>
  <si>
    <t>25.11.2015</t>
  </si>
  <si>
    <t>09.12.2015</t>
  </si>
  <si>
    <t>30.12.2015</t>
  </si>
  <si>
    <t>07.04.2017</t>
  </si>
  <si>
    <t>початкова вартість вказана з врахуванням договорів № 319, 328</t>
  </si>
  <si>
    <t>26.04.2017</t>
  </si>
  <si>
    <t>17.05.2017</t>
  </si>
  <si>
    <t>02.06.2017</t>
  </si>
  <si>
    <t>станом на 01.07.2018 р.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</si>
</sst>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_₴_-;\-* #,##0.00_₴_-;_-* \-??_₴_-;_-@_-"/>
    <numFmt numFmtId="181" formatCode="_-* #,##0_₴_-;\-* #,##0_₴_-;_-* \-??_₴_-;_-@_-"/>
    <numFmt numFmtId="182" formatCode="_-* #,##0.00\₴_-;\-* #,##0.00\₴_-;_-* \-??\₴_-;_-@_-"/>
    <numFmt numFmtId="183" formatCode="_-* #,##0_₴_-;\-* #,##0_₴_-;_-* \-_₴_-;_-@_-"/>
    <numFmt numFmtId="184" formatCode="#,##0_₴"/>
    <numFmt numFmtId="185" formatCode="[$-FC19]dd\ mmmm\ yyyy\ &quot;г.&quot;"/>
    <numFmt numFmtId="186" formatCode="#,##0.00_ ;[Red]\-#,##0.00\ "/>
    <numFmt numFmtId="187" formatCode="0_ ;[Red]\-0\ "/>
    <numFmt numFmtId="188" formatCode="0.00_ ;[Red]\-0.0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1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2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8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25" fillId="20" borderId="2" applyNumberFormat="0" applyAlignment="0" applyProtection="0"/>
    <xf numFmtId="0" fontId="23" fillId="20" borderId="1" applyNumberFormat="0" applyAlignment="0" applyProtection="0"/>
    <xf numFmtId="0" fontId="2" fillId="0" borderId="0" applyNumberFormat="0" applyFill="0" applyBorder="0" applyProtection="0">
      <alignment/>
    </xf>
    <xf numFmtId="182" fontId="0" fillId="0" borderId="0" applyFill="0" applyBorder="0" applyProtection="0">
      <alignment/>
    </xf>
    <xf numFmtId="168" fontId="1" fillId="0" borderId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4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Protection="0">
      <alignment/>
    </xf>
    <xf numFmtId="9" fontId="0" fillId="0" borderId="0" applyFill="0" applyBorder="0" applyProtection="0">
      <alignment/>
    </xf>
    <xf numFmtId="0" fontId="19" fillId="0" borderId="9" applyNumberFormat="0" applyFill="0" applyAlignment="0" applyProtection="0"/>
    <xf numFmtId="0" fontId="26" fillId="0" borderId="0" applyNumberFormat="0" applyFill="0" applyBorder="0" applyAlignment="0" applyProtection="0"/>
    <xf numFmtId="180" fontId="0" fillId="0" borderId="0" applyFill="0" applyBorder="0" applyProtection="0">
      <alignment/>
    </xf>
    <xf numFmtId="169" fontId="1" fillId="0" borderId="0" applyFill="0" applyBorder="0" applyAlignment="0" applyProtection="0"/>
    <xf numFmtId="180" fontId="0" fillId="0" borderId="0" applyFill="0" applyBorder="0" applyProtection="0">
      <alignment/>
    </xf>
    <xf numFmtId="0" fontId="15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NumberFormat="1" applyFill="1" applyBorder="1" applyAlignment="1">
      <alignment horizontal="left"/>
    </xf>
    <xf numFmtId="14" fontId="0" fillId="24" borderId="10" xfId="0" applyNumberFormat="1" applyFill="1" applyBorder="1" applyAlignment="1">
      <alignment horizontal="left"/>
    </xf>
    <xf numFmtId="0" fontId="0" fillId="24" borderId="10" xfId="0" applyFill="1" applyBorder="1" applyAlignment="1">
      <alignment/>
    </xf>
    <xf numFmtId="14" fontId="0" fillId="24" borderId="10" xfId="0" applyNumberFormat="1" applyFill="1" applyBorder="1" applyAlignment="1">
      <alignment/>
    </xf>
    <xf numFmtId="181" fontId="0" fillId="24" borderId="10" xfId="63" applyNumberFormat="1" applyFont="1" applyFill="1" applyBorder="1" applyAlignment="1" applyProtection="1">
      <alignment/>
      <protection/>
    </xf>
    <xf numFmtId="9" fontId="0" fillId="24" borderId="10" xfId="58" applyFont="1" applyFill="1" applyBorder="1" applyAlignment="1" applyProtection="1">
      <alignment/>
      <protection/>
    </xf>
    <xf numFmtId="0" fontId="0" fillId="24" borderId="11" xfId="0" applyFill="1" applyBorder="1" applyAlignment="1">
      <alignment/>
    </xf>
    <xf numFmtId="0" fontId="0" fillId="24" borderId="0" xfId="0" applyFill="1" applyAlignment="1">
      <alignment horizontal="center"/>
    </xf>
    <xf numFmtId="0" fontId="4" fillId="24" borderId="10" xfId="0" applyFont="1" applyFill="1" applyBorder="1" applyAlignment="1">
      <alignment horizontal="left"/>
    </xf>
    <xf numFmtId="0" fontId="9" fillId="24" borderId="10" xfId="0" applyFont="1" applyFill="1" applyBorder="1" applyAlignment="1">
      <alignment horizontal="left" vertical="center" wrapText="1"/>
    </xf>
    <xf numFmtId="0" fontId="10" fillId="24" borderId="10" xfId="0" applyFont="1" applyFill="1" applyBorder="1" applyAlignment="1">
      <alignment wrapText="1"/>
    </xf>
    <xf numFmtId="0" fontId="9" fillId="24" borderId="10" xfId="0" applyFont="1" applyFill="1" applyBorder="1" applyAlignment="1">
      <alignment vertical="center" wrapText="1"/>
    </xf>
    <xf numFmtId="183" fontId="10" fillId="24" borderId="10" xfId="0" applyNumberFormat="1" applyFont="1" applyFill="1" applyBorder="1" applyAlignment="1">
      <alignment wrapText="1"/>
    </xf>
    <xf numFmtId="14" fontId="10" fillId="24" borderId="10" xfId="0" applyNumberFormat="1" applyFont="1" applyFill="1" applyBorder="1" applyAlignment="1">
      <alignment wrapText="1"/>
    </xf>
    <xf numFmtId="0" fontId="11" fillId="24" borderId="10" xfId="0" applyFont="1" applyFill="1" applyBorder="1" applyAlignment="1">
      <alignment vertical="center" wrapText="1"/>
    </xf>
    <xf numFmtId="0" fontId="0" fillId="24" borderId="0" xfId="0" applyFill="1" applyAlignment="1">
      <alignment wrapText="1"/>
    </xf>
    <xf numFmtId="0" fontId="12" fillId="25" borderId="10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/>
    </xf>
    <xf numFmtId="183" fontId="10" fillId="24" borderId="10" xfId="0" applyNumberFormat="1" applyFont="1" applyFill="1" applyBorder="1" applyAlignment="1">
      <alignment/>
    </xf>
    <xf numFmtId="186" fontId="0" fillId="24" borderId="10" xfId="0" applyNumberFormat="1" applyFill="1" applyBorder="1" applyAlignment="1">
      <alignment horizontal="left"/>
    </xf>
    <xf numFmtId="4" fontId="0" fillId="24" borderId="10" xfId="63" applyNumberFormat="1" applyFont="1" applyFill="1" applyBorder="1" applyAlignment="1" applyProtection="1">
      <alignment/>
      <protection/>
    </xf>
    <xf numFmtId="0" fontId="5" fillId="26" borderId="10" xfId="0" applyFont="1" applyFill="1" applyBorder="1" applyAlignment="1" applyProtection="1">
      <alignment/>
      <protection/>
    </xf>
    <xf numFmtId="0" fontId="6" fillId="26" borderId="12" xfId="0" applyFont="1" applyFill="1" applyBorder="1" applyAlignment="1">
      <alignment horizontal="center"/>
    </xf>
    <xf numFmtId="0" fontId="6" fillId="26" borderId="10" xfId="0" applyFont="1" applyFill="1" applyBorder="1" applyAlignment="1" applyProtection="1">
      <alignment horizontal="left" vertical="center"/>
      <protection/>
    </xf>
    <xf numFmtId="0" fontId="0" fillId="26" borderId="13" xfId="0" applyFont="1" applyFill="1" applyBorder="1" applyAlignment="1" applyProtection="1">
      <alignment horizontal="center" vertical="center"/>
      <protection/>
    </xf>
    <xf numFmtId="0" fontId="0" fillId="26" borderId="12" xfId="0" applyFont="1" applyFill="1" applyBorder="1" applyAlignment="1">
      <alignment horizontal="center" vertical="center"/>
    </xf>
    <xf numFmtId="0" fontId="6" fillId="26" borderId="10" xfId="0" applyFont="1" applyFill="1" applyBorder="1" applyAlignment="1" applyProtection="1">
      <alignment horizontal="left" vertical="center" wrapText="1"/>
      <protection/>
    </xf>
    <xf numFmtId="186" fontId="0" fillId="27" borderId="14" xfId="0" applyNumberFormat="1" applyFont="1" applyFill="1" applyBorder="1" applyAlignment="1" applyProtection="1">
      <alignment horizontal="right"/>
      <protection/>
    </xf>
    <xf numFmtId="0" fontId="0" fillId="26" borderId="15" xfId="0" applyFont="1" applyFill="1" applyBorder="1" applyAlignment="1" applyProtection="1">
      <alignment horizontal="right"/>
      <protection/>
    </xf>
    <xf numFmtId="14" fontId="0" fillId="26" borderId="14" xfId="0" applyNumberFormat="1" applyFont="1" applyFill="1" applyBorder="1" applyAlignment="1" applyProtection="1">
      <alignment horizontal="center"/>
      <protection/>
    </xf>
    <xf numFmtId="0" fontId="0" fillId="26" borderId="14" xfId="0" applyFont="1" applyFill="1" applyBorder="1" applyAlignment="1" applyProtection="1">
      <alignment horizontal="center"/>
      <protection/>
    </xf>
    <xf numFmtId="0" fontId="0" fillId="26" borderId="0" xfId="0" applyFont="1" applyFill="1" applyBorder="1" applyAlignment="1">
      <alignment horizontal="center" vertical="center"/>
    </xf>
    <xf numFmtId="9" fontId="0" fillId="26" borderId="14" xfId="0" applyNumberFormat="1" applyFont="1" applyFill="1" applyBorder="1" applyAlignment="1" applyProtection="1">
      <alignment horizontal="center"/>
      <protection/>
    </xf>
    <xf numFmtId="0" fontId="0" fillId="26" borderId="16" xfId="0" applyFont="1" applyFill="1" applyBorder="1" applyAlignment="1" applyProtection="1">
      <alignment/>
      <protection/>
    </xf>
    <xf numFmtId="0" fontId="0" fillId="26" borderId="0" xfId="0" applyFont="1" applyFill="1" applyBorder="1" applyAlignment="1" applyProtection="1">
      <alignment/>
      <protection/>
    </xf>
    <xf numFmtId="14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ont="1" applyFill="1" applyBorder="1" applyAlignment="1" applyProtection="1">
      <alignment horizontal="center"/>
      <protection/>
    </xf>
    <xf numFmtId="181" fontId="0" fillId="26" borderId="0" xfId="63" applyNumberFormat="1" applyFont="1" applyFill="1" applyBorder="1" applyAlignment="1" applyProtection="1">
      <alignment horizontal="center" wrapText="1"/>
      <protection/>
    </xf>
    <xf numFmtId="9" fontId="0" fillId="26" borderId="11" xfId="0" applyNumberFormat="1" applyFont="1" applyFill="1" applyBorder="1" applyAlignment="1" applyProtection="1">
      <alignment horizontal="center"/>
      <protection/>
    </xf>
    <xf numFmtId="0" fontId="0" fillId="26" borderId="0" xfId="0" applyFont="1" applyFill="1" applyBorder="1" applyAlignment="1">
      <alignment/>
    </xf>
    <xf numFmtId="0" fontId="0" fillId="26" borderId="10" xfId="0" applyFont="1" applyFill="1" applyBorder="1" applyAlignment="1" applyProtection="1">
      <alignment horizontal="center" vertical="center"/>
      <protection/>
    </xf>
    <xf numFmtId="0" fontId="6" fillId="26" borderId="17" xfId="0" applyFont="1" applyFill="1" applyBorder="1" applyAlignment="1">
      <alignment horizontal="center"/>
    </xf>
    <xf numFmtId="0" fontId="6" fillId="28" borderId="10" xfId="0" applyFont="1" applyFill="1" applyBorder="1" applyAlignment="1" applyProtection="1">
      <alignment horizontal="center" vertical="center" wrapText="1"/>
      <protection/>
    </xf>
    <xf numFmtId="0" fontId="0" fillId="28" borderId="10" xfId="0" applyFont="1" applyFill="1" applyBorder="1" applyAlignment="1" applyProtection="1">
      <alignment/>
      <protection/>
    </xf>
    <xf numFmtId="14" fontId="0" fillId="26" borderId="10" xfId="0" applyNumberFormat="1" applyFont="1" applyFill="1" applyBorder="1" applyAlignment="1" applyProtection="1">
      <alignment horizontal="center" vertical="center"/>
      <protection/>
    </xf>
    <xf numFmtId="0" fontId="0" fillId="26" borderId="10" xfId="0" applyFont="1" applyFill="1" applyBorder="1" applyAlignment="1">
      <alignment horizontal="center" vertical="center"/>
    </xf>
    <xf numFmtId="186" fontId="8" fillId="27" borderId="10" xfId="0" applyNumberFormat="1" applyFont="1" applyFill="1" applyBorder="1" applyAlignment="1" applyProtection="1">
      <alignment vertical="center"/>
      <protection locked="0"/>
    </xf>
    <xf numFmtId="0" fontId="2" fillId="29" borderId="10" xfId="43" applyNumberFormat="1" applyFont="1" applyFill="1" applyBorder="1" applyAlignment="1" applyProtection="1">
      <alignment horizontal="center"/>
      <protection/>
    </xf>
    <xf numFmtId="0" fontId="2" fillId="26" borderId="10" xfId="43" applyNumberFormat="1" applyFont="1" applyFill="1" applyBorder="1" applyAlignment="1" applyProtection="1">
      <alignment horizontal="center"/>
      <protection/>
    </xf>
    <xf numFmtId="14" fontId="0" fillId="26" borderId="10" xfId="0" applyNumberFormat="1" applyFont="1" applyFill="1" applyBorder="1" applyAlignment="1" applyProtection="1">
      <alignment horizontal="center" vertical="center" wrapText="1"/>
      <protection/>
    </xf>
    <xf numFmtId="0" fontId="0" fillId="26" borderId="0" xfId="0" applyFont="1" applyFill="1" applyAlignment="1">
      <alignment/>
    </xf>
    <xf numFmtId="186" fontId="6" fillId="26" borderId="10" xfId="0" applyNumberFormat="1" applyFont="1" applyFill="1" applyBorder="1" applyAlignment="1">
      <alignment horizontal="right" wrapText="1"/>
    </xf>
    <xf numFmtId="0" fontId="0" fillId="29" borderId="13" xfId="0" applyFont="1" applyFill="1" applyBorder="1" applyAlignment="1">
      <alignment/>
    </xf>
    <xf numFmtId="0" fontId="0" fillId="29" borderId="14" xfId="0" applyFont="1" applyFill="1" applyBorder="1" applyAlignment="1">
      <alignment/>
    </xf>
    <xf numFmtId="0" fontId="0" fillId="26" borderId="0" xfId="0" applyFill="1" applyAlignment="1">
      <alignment/>
    </xf>
    <xf numFmtId="0" fontId="0" fillId="26" borderId="0" xfId="0" applyFill="1" applyAlignment="1">
      <alignment/>
    </xf>
    <xf numFmtId="0" fontId="0" fillId="26" borderId="13" xfId="0" applyFont="1" applyFill="1" applyBorder="1" applyAlignment="1" applyProtection="1">
      <alignment horizontal="left" vertical="center" wrapText="1"/>
      <protection/>
    </xf>
    <xf numFmtId="186" fontId="0" fillId="26" borderId="10" xfId="63" applyNumberFormat="1" applyFont="1" applyFill="1" applyBorder="1" applyAlignment="1" applyProtection="1">
      <alignment horizontal="right" vertical="center" wrapText="1"/>
      <protection/>
    </xf>
    <xf numFmtId="181" fontId="0" fillId="26" borderId="10" xfId="63" applyNumberFormat="1" applyFont="1" applyFill="1" applyBorder="1" applyAlignment="1" applyProtection="1">
      <alignment horizontal="right" vertical="center" wrapText="1"/>
      <protection/>
    </xf>
    <xf numFmtId="4" fontId="28" fillId="26" borderId="18" xfId="0" applyNumberFormat="1" applyFont="1" applyFill="1" applyBorder="1" applyAlignment="1">
      <alignment horizontal="center" wrapText="1"/>
    </xf>
    <xf numFmtId="0" fontId="29" fillId="0" borderId="0" xfId="0" applyFont="1" applyAlignment="1">
      <alignment/>
    </xf>
    <xf numFmtId="4" fontId="9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187" fontId="0" fillId="0" borderId="14" xfId="63" applyNumberFormat="1" applyFont="1" applyFill="1" applyBorder="1" applyAlignment="1" applyProtection="1">
      <alignment horizontal="right"/>
      <protection/>
    </xf>
    <xf numFmtId="0" fontId="6" fillId="26" borderId="14" xfId="0" applyFont="1" applyFill="1" applyBorder="1" applyAlignment="1" applyProtection="1">
      <alignment horizontal="left" vertical="center" wrapText="1"/>
      <protection/>
    </xf>
    <xf numFmtId="0" fontId="6" fillId="26" borderId="10" xfId="0" applyFont="1" applyFill="1" applyBorder="1" applyAlignment="1" applyProtection="1">
      <alignment horizontal="left" vertical="center" wrapText="1"/>
      <protection/>
    </xf>
    <xf numFmtId="0" fontId="0" fillId="27" borderId="0" xfId="0" applyFont="1" applyFill="1" applyBorder="1" applyAlignment="1">
      <alignment wrapText="1"/>
    </xf>
    <xf numFmtId="0" fontId="6" fillId="28" borderId="10" xfId="0" applyFont="1" applyFill="1" applyBorder="1" applyAlignment="1" applyProtection="1">
      <alignment horizontal="center" vertical="center" wrapText="1"/>
      <protection/>
    </xf>
    <xf numFmtId="0" fontId="0" fillId="26" borderId="10" xfId="0" applyFont="1" applyFill="1" applyBorder="1" applyAlignment="1" applyProtection="1">
      <alignment horizontal="center" vertical="center"/>
      <protection/>
    </xf>
    <xf numFmtId="0" fontId="6" fillId="26" borderId="10" xfId="0" applyFont="1" applyFill="1" applyBorder="1" applyAlignment="1" applyProtection="1">
      <alignment wrapText="1"/>
      <protection/>
    </xf>
    <xf numFmtId="0" fontId="6" fillId="26" borderId="10" xfId="0" applyFont="1" applyFill="1" applyBorder="1" applyAlignment="1" applyProtection="1">
      <alignment/>
      <protection/>
    </xf>
    <xf numFmtId="0" fontId="6" fillId="28" borderId="10" xfId="0" applyFont="1" applyFill="1" applyBorder="1" applyAlignment="1" applyProtection="1">
      <alignment horizontal="center"/>
      <protection/>
    </xf>
    <xf numFmtId="0" fontId="6" fillId="28" borderId="10" xfId="0" applyFont="1" applyFill="1" applyBorder="1" applyAlignment="1">
      <alignment horizontal="center"/>
    </xf>
    <xf numFmtId="0" fontId="5" fillId="26" borderId="10" xfId="0" applyFont="1" applyFill="1" applyBorder="1" applyAlignment="1">
      <alignment horizontal="center" wrapText="1"/>
    </xf>
    <xf numFmtId="14" fontId="5" fillId="26" borderId="19" xfId="0" applyNumberFormat="1" applyFont="1" applyFill="1" applyBorder="1" applyAlignment="1" applyProtection="1">
      <alignment horizontal="left"/>
      <protection/>
    </xf>
    <xf numFmtId="0" fontId="6" fillId="28" borderId="13" xfId="0" applyFont="1" applyFill="1" applyBorder="1" applyAlignment="1" applyProtection="1">
      <alignment horizontal="center"/>
      <protection/>
    </xf>
    <xf numFmtId="0" fontId="6" fillId="28" borderId="14" xfId="0" applyFont="1" applyFill="1" applyBorder="1" applyAlignment="1" applyProtection="1">
      <alignment horizontal="center"/>
      <protection/>
    </xf>
    <xf numFmtId="0" fontId="6" fillId="28" borderId="10" xfId="0" applyFont="1" applyFill="1" applyBorder="1" applyAlignment="1" applyProtection="1">
      <alignment horizontal="center" vertical="center"/>
      <protection/>
    </xf>
    <xf numFmtId="0" fontId="0" fillId="26" borderId="10" xfId="0" applyFont="1" applyFill="1" applyBorder="1" applyAlignment="1" applyProtection="1">
      <alignment/>
      <protection/>
    </xf>
    <xf numFmtId="0" fontId="7" fillId="26" borderId="10" xfId="0" applyFont="1" applyFill="1" applyBorder="1" applyAlignment="1" applyProtection="1">
      <alignment horizontal="center" vertical="center" wrapText="1"/>
      <protection/>
    </xf>
    <xf numFmtId="180" fontId="6" fillId="26" borderId="10" xfId="0" applyNumberFormat="1" applyFont="1" applyFill="1" applyBorder="1" applyAlignment="1" applyProtection="1">
      <alignment horizontal="center" vertical="center" wrapText="1"/>
      <protection/>
    </xf>
    <xf numFmtId="0" fontId="0" fillId="24" borderId="1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Процентный_макрос_Зразок Демарк (КД ЮО)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макрос_Зразок Демарк (КД ЮО)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104775</xdr:rowOff>
    </xdr:from>
    <xdr:to>
      <xdr:col>8</xdr:col>
      <xdr:colOff>1524000</xdr:colOff>
      <xdr:row>1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104775"/>
          <a:ext cx="1143000" cy="2286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="85" zoomScaleNormal="85" zoomScalePageLayoutView="0" workbookViewId="0" topLeftCell="C1">
      <selection activeCell="H8" sqref="H8"/>
    </sheetView>
  </sheetViews>
  <sheetFormatPr defaultColWidth="8.57421875" defaultRowHeight="15"/>
  <cols>
    <col min="1" max="1" width="1.1484375" style="1" customWidth="1"/>
    <col min="2" max="2" width="43.00390625" style="1" customWidth="1"/>
    <col min="3" max="3" width="29.57421875" style="1" customWidth="1"/>
    <col min="4" max="4" width="0" style="1" hidden="1" customWidth="1"/>
    <col min="5" max="5" width="15.28125" style="1" customWidth="1"/>
    <col min="6" max="6" width="16.140625" style="1" customWidth="1"/>
    <col min="7" max="7" width="20.57421875" style="1" customWidth="1"/>
    <col min="8" max="8" width="18.421875" style="1" customWidth="1"/>
    <col min="9" max="9" width="24.421875" style="1" customWidth="1"/>
    <col min="10" max="10" width="13.57421875" style="1" customWidth="1"/>
    <col min="11" max="11" width="2.140625" style="1" customWidth="1"/>
    <col min="12" max="12" width="10.8515625" style="1" customWidth="1"/>
    <col min="13" max="16384" width="8.57421875" style="1" customWidth="1"/>
  </cols>
  <sheetData>
    <row r="1" spans="1:13" ht="15" customHeight="1">
      <c r="A1" s="10"/>
      <c r="B1" s="77" t="s">
        <v>19</v>
      </c>
      <c r="C1" s="77"/>
      <c r="D1" s="77"/>
      <c r="E1" s="77"/>
      <c r="F1" s="77"/>
      <c r="G1" s="77"/>
      <c r="H1" s="77"/>
      <c r="I1" s="77"/>
      <c r="J1" s="77"/>
      <c r="K1" s="11"/>
      <c r="L1" s="11"/>
      <c r="M1" s="11"/>
    </row>
    <row r="2" spans="1:13" ht="15">
      <c r="A2" s="10"/>
      <c r="B2" s="77"/>
      <c r="C2" s="77"/>
      <c r="D2" s="77"/>
      <c r="E2" s="77"/>
      <c r="F2" s="77"/>
      <c r="G2" s="77"/>
      <c r="H2" s="77"/>
      <c r="I2" s="77"/>
      <c r="J2" s="77"/>
      <c r="K2" s="11"/>
      <c r="L2" s="11"/>
      <c r="M2" s="11"/>
    </row>
    <row r="3" spans="1:13" ht="15.75">
      <c r="A3" s="10"/>
      <c r="B3" s="25" t="s">
        <v>20</v>
      </c>
      <c r="C3" s="78" t="s">
        <v>86</v>
      </c>
      <c r="D3" s="78"/>
      <c r="E3" s="78"/>
      <c r="F3" s="78"/>
      <c r="G3" s="78"/>
      <c r="H3" s="78"/>
      <c r="I3" s="78"/>
      <c r="J3" s="78"/>
      <c r="K3" s="11"/>
      <c r="L3" s="11"/>
      <c r="M3" s="11"/>
    </row>
    <row r="4" spans="1:13" ht="15">
      <c r="A4" s="10"/>
      <c r="B4" s="79" t="s">
        <v>21</v>
      </c>
      <c r="C4" s="79"/>
      <c r="D4" s="26"/>
      <c r="E4" s="80" t="s">
        <v>22</v>
      </c>
      <c r="F4" s="80"/>
      <c r="G4" s="80"/>
      <c r="H4" s="80"/>
      <c r="I4" s="80"/>
      <c r="J4" s="80"/>
      <c r="K4" s="11"/>
      <c r="L4" s="11"/>
      <c r="M4" s="11"/>
    </row>
    <row r="5" spans="1:10" ht="15" customHeight="1">
      <c r="A5" s="10"/>
      <c r="B5" s="27" t="s">
        <v>23</v>
      </c>
      <c r="C5" s="28" t="s">
        <v>4</v>
      </c>
      <c r="D5" s="29"/>
      <c r="E5" s="74" t="s">
        <v>24</v>
      </c>
      <c r="F5" s="74"/>
      <c r="G5" s="82" t="s">
        <v>2</v>
      </c>
      <c r="H5" s="82"/>
      <c r="I5" s="83" t="s">
        <v>25</v>
      </c>
      <c r="J5" s="84" t="s">
        <v>8</v>
      </c>
    </row>
    <row r="6" spans="1:10" ht="15" customHeight="1">
      <c r="A6" s="10"/>
      <c r="B6" s="30" t="s">
        <v>26</v>
      </c>
      <c r="C6" s="28" t="s">
        <v>77</v>
      </c>
      <c r="D6" s="29"/>
      <c r="E6" s="73" t="s">
        <v>27</v>
      </c>
      <c r="F6" s="73"/>
      <c r="G6" s="73"/>
      <c r="H6" s="31">
        <f>H11+I11+H12+I12</f>
        <v>30048970.56</v>
      </c>
      <c r="I6" s="83"/>
      <c r="J6" s="84"/>
    </row>
    <row r="7" spans="1:10" ht="15">
      <c r="A7" s="10"/>
      <c r="B7" s="30" t="s">
        <v>28</v>
      </c>
      <c r="C7" s="28" t="s">
        <v>0</v>
      </c>
      <c r="D7" s="29"/>
      <c r="E7" s="74" t="s">
        <v>29</v>
      </c>
      <c r="F7" s="74"/>
      <c r="G7" s="74"/>
      <c r="H7" s="67">
        <v>2189</v>
      </c>
      <c r="I7" s="83"/>
      <c r="J7" s="84"/>
    </row>
    <row r="8" spans="1:10" ht="60">
      <c r="A8" s="10"/>
      <c r="B8" s="30" t="s">
        <v>30</v>
      </c>
      <c r="C8" s="60" t="s">
        <v>6</v>
      </c>
      <c r="D8" s="29"/>
      <c r="E8" s="74" t="s">
        <v>31</v>
      </c>
      <c r="F8" s="74"/>
      <c r="G8" s="74"/>
      <c r="H8" s="32" t="s">
        <v>7</v>
      </c>
      <c r="I8" s="83"/>
      <c r="J8" s="84"/>
    </row>
    <row r="9" spans="1:10" ht="36" customHeight="1">
      <c r="A9" s="10"/>
      <c r="B9" s="30" t="s">
        <v>32</v>
      </c>
      <c r="C9" s="28" t="s">
        <v>7</v>
      </c>
      <c r="D9" s="29"/>
      <c r="E9" s="71" t="s">
        <v>33</v>
      </c>
      <c r="F9" s="71" t="s">
        <v>34</v>
      </c>
      <c r="G9" s="81" t="s">
        <v>35</v>
      </c>
      <c r="H9" s="71" t="s">
        <v>36</v>
      </c>
      <c r="I9" s="71" t="s">
        <v>37</v>
      </c>
      <c r="J9" s="71" t="s">
        <v>38</v>
      </c>
    </row>
    <row r="10" spans="1:10" ht="31.5" customHeight="1">
      <c r="A10" s="10"/>
      <c r="B10" s="69" t="s">
        <v>39</v>
      </c>
      <c r="C10" s="72" t="s">
        <v>1</v>
      </c>
      <c r="D10" s="29"/>
      <c r="E10" s="71"/>
      <c r="F10" s="71"/>
      <c r="G10" s="81"/>
      <c r="H10" s="71"/>
      <c r="I10" s="71"/>
      <c r="J10" s="71"/>
    </row>
    <row r="11" spans="1:10" ht="15">
      <c r="A11" s="10"/>
      <c r="B11" s="69"/>
      <c r="C11" s="72"/>
      <c r="D11" s="29"/>
      <c r="E11" s="33">
        <v>38835</v>
      </c>
      <c r="F11" s="33">
        <v>41089</v>
      </c>
      <c r="G11" s="34">
        <v>980</v>
      </c>
      <c r="H11" s="61">
        <v>6762116.92</v>
      </c>
      <c r="I11" s="61">
        <v>4101942.32</v>
      </c>
      <c r="J11" s="36">
        <v>0.4</v>
      </c>
    </row>
    <row r="12" spans="1:10" ht="15">
      <c r="A12" s="10"/>
      <c r="B12" s="69"/>
      <c r="C12" s="72"/>
      <c r="D12" s="35"/>
      <c r="E12" s="33">
        <v>38470</v>
      </c>
      <c r="F12" s="33">
        <v>41089</v>
      </c>
      <c r="G12" s="34">
        <v>980</v>
      </c>
      <c r="H12" s="62">
        <v>11941302.91</v>
      </c>
      <c r="I12" s="62">
        <v>7243608.41</v>
      </c>
      <c r="J12" s="36">
        <v>0.4</v>
      </c>
    </row>
    <row r="13" spans="1:10" ht="15">
      <c r="A13" s="10"/>
      <c r="B13" s="69"/>
      <c r="C13" s="72"/>
      <c r="D13" s="35"/>
      <c r="E13" s="33" t="s">
        <v>74</v>
      </c>
      <c r="F13" s="33" t="s">
        <v>74</v>
      </c>
      <c r="G13" s="34" t="s">
        <v>74</v>
      </c>
      <c r="H13" s="62" t="s">
        <v>74</v>
      </c>
      <c r="I13" s="62" t="s">
        <v>74</v>
      </c>
      <c r="J13" s="36" t="s">
        <v>74</v>
      </c>
    </row>
    <row r="14" spans="1:10" ht="15">
      <c r="A14" s="10"/>
      <c r="B14" s="37"/>
      <c r="C14" s="38"/>
      <c r="D14" s="35"/>
      <c r="E14" s="39"/>
      <c r="F14" s="39"/>
      <c r="G14" s="40"/>
      <c r="H14" s="41"/>
      <c r="I14" s="41"/>
      <c r="J14" s="42"/>
    </row>
    <row r="15" spans="1:10" ht="15">
      <c r="A15" s="10"/>
      <c r="B15" s="75" t="s">
        <v>40</v>
      </c>
      <c r="C15" s="75"/>
      <c r="D15" s="43"/>
      <c r="E15" s="76" t="s">
        <v>41</v>
      </c>
      <c r="F15" s="76"/>
      <c r="G15" s="76"/>
      <c r="H15" s="76"/>
      <c r="I15" s="76"/>
      <c r="J15" s="76"/>
    </row>
    <row r="16" spans="1:10" ht="30" customHeight="1">
      <c r="A16" s="10"/>
      <c r="B16" s="30" t="s">
        <v>42</v>
      </c>
      <c r="C16" s="44" t="s">
        <v>7</v>
      </c>
      <c r="D16" s="45"/>
      <c r="E16" s="71" t="s">
        <v>43</v>
      </c>
      <c r="F16" s="71"/>
      <c r="G16" s="46" t="s">
        <v>44</v>
      </c>
      <c r="H16" s="46" t="s">
        <v>45</v>
      </c>
      <c r="I16" s="46" t="s">
        <v>46</v>
      </c>
      <c r="J16" s="47"/>
    </row>
    <row r="17" spans="1:10" ht="16.5" customHeight="1">
      <c r="A17" s="10"/>
      <c r="B17" s="30" t="s">
        <v>47</v>
      </c>
      <c r="C17" s="48" t="s">
        <v>3</v>
      </c>
      <c r="D17" s="49"/>
      <c r="E17" s="68" t="s">
        <v>48</v>
      </c>
      <c r="F17" s="68"/>
      <c r="G17" s="50"/>
      <c r="H17" s="50"/>
      <c r="I17" s="51" t="s">
        <v>49</v>
      </c>
      <c r="J17" s="52" t="s">
        <v>50</v>
      </c>
    </row>
    <row r="18" spans="1:10" ht="35.25" customHeight="1">
      <c r="A18" s="10"/>
      <c r="B18" s="30" t="s">
        <v>51</v>
      </c>
      <c r="C18" s="53">
        <v>41333</v>
      </c>
      <c r="D18" s="49"/>
      <c r="E18" s="68" t="s">
        <v>52</v>
      </c>
      <c r="F18" s="68"/>
      <c r="G18" s="50"/>
      <c r="H18" s="50"/>
      <c r="I18" s="51" t="s">
        <v>49</v>
      </c>
      <c r="J18" s="52" t="s">
        <v>50</v>
      </c>
    </row>
    <row r="19" spans="1:10" ht="15" customHeight="1">
      <c r="A19" s="10"/>
      <c r="B19" s="30" t="s">
        <v>53</v>
      </c>
      <c r="C19" s="44" t="s">
        <v>3</v>
      </c>
      <c r="D19" s="49"/>
      <c r="E19" s="68" t="s">
        <v>54</v>
      </c>
      <c r="F19" s="68"/>
      <c r="G19" s="50"/>
      <c r="H19" s="50"/>
      <c r="I19" s="51" t="s">
        <v>49</v>
      </c>
      <c r="J19" s="52" t="s">
        <v>50</v>
      </c>
    </row>
    <row r="20" spans="1:10" ht="15" customHeight="1">
      <c r="A20" s="10"/>
      <c r="B20" s="30" t="s">
        <v>55</v>
      </c>
      <c r="C20" s="44" t="s">
        <v>7</v>
      </c>
      <c r="D20" s="49"/>
      <c r="E20" s="68" t="s">
        <v>56</v>
      </c>
      <c r="F20" s="68"/>
      <c r="G20" s="50"/>
      <c r="H20" s="50"/>
      <c r="I20" s="51" t="s">
        <v>49</v>
      </c>
      <c r="J20" s="52" t="s">
        <v>50</v>
      </c>
    </row>
    <row r="21" spans="1:10" ht="15" customHeight="1">
      <c r="A21" s="10"/>
      <c r="B21" s="30" t="s">
        <v>57</v>
      </c>
      <c r="C21" s="48">
        <v>41270</v>
      </c>
      <c r="D21" s="49"/>
      <c r="E21" s="68" t="s">
        <v>58</v>
      </c>
      <c r="F21" s="68"/>
      <c r="G21" s="50"/>
      <c r="H21" s="50"/>
      <c r="I21" s="51" t="s">
        <v>49</v>
      </c>
      <c r="J21" s="52" t="s">
        <v>50</v>
      </c>
    </row>
    <row r="22" spans="1:10" ht="15" customHeight="1">
      <c r="A22" s="10"/>
      <c r="B22" s="30" t="s">
        <v>59</v>
      </c>
      <c r="C22" s="44" t="s">
        <v>8</v>
      </c>
      <c r="D22" s="49"/>
      <c r="E22" s="68" t="s">
        <v>60</v>
      </c>
      <c r="F22" s="68"/>
      <c r="G22" s="50"/>
      <c r="H22" s="50"/>
      <c r="I22" s="51" t="s">
        <v>49</v>
      </c>
      <c r="J22" s="52" t="s">
        <v>50</v>
      </c>
    </row>
    <row r="23" spans="1:10" ht="15.75" customHeight="1">
      <c r="A23" s="10"/>
      <c r="B23" s="30" t="s">
        <v>61</v>
      </c>
      <c r="C23" s="48">
        <v>41484</v>
      </c>
      <c r="D23" s="49"/>
      <c r="E23" s="68" t="s">
        <v>62</v>
      </c>
      <c r="F23" s="68"/>
      <c r="G23" s="50"/>
      <c r="H23" s="50"/>
      <c r="I23" s="51" t="s">
        <v>49</v>
      </c>
      <c r="J23" s="52" t="s">
        <v>50</v>
      </c>
    </row>
    <row r="24" spans="1:10" ht="15" customHeight="1">
      <c r="A24" s="2"/>
      <c r="B24" s="54"/>
      <c r="C24" s="54"/>
      <c r="D24" s="54"/>
      <c r="E24" s="69" t="s">
        <v>63</v>
      </c>
      <c r="F24" s="69"/>
      <c r="G24" s="55">
        <v>0</v>
      </c>
      <c r="H24" s="55">
        <v>0</v>
      </c>
      <c r="I24" s="56"/>
      <c r="J24" s="57"/>
    </row>
    <row r="25" spans="1:10" ht="38.25" customHeight="1">
      <c r="A25" s="2"/>
      <c r="B25" s="70" t="s">
        <v>64</v>
      </c>
      <c r="C25" s="70"/>
      <c r="D25" s="58"/>
      <c r="E25" s="58"/>
      <c r="F25" s="58"/>
      <c r="G25" s="59"/>
      <c r="H25" s="58"/>
      <c r="I25" s="58"/>
      <c r="J25" s="59"/>
    </row>
  </sheetData>
  <sheetProtection selectLockedCells="1" selectUnlockedCells="1"/>
  <mergeCells count="31">
    <mergeCell ref="E5:F5"/>
    <mergeCell ref="G5:H5"/>
    <mergeCell ref="I5:I8"/>
    <mergeCell ref="J5:J8"/>
    <mergeCell ref="B1:J2"/>
    <mergeCell ref="C3:J3"/>
    <mergeCell ref="B4:C4"/>
    <mergeCell ref="E4:J4"/>
    <mergeCell ref="E6:G6"/>
    <mergeCell ref="E7:G7"/>
    <mergeCell ref="E8:G8"/>
    <mergeCell ref="B15:C15"/>
    <mergeCell ref="E15:J15"/>
    <mergeCell ref="G9:G10"/>
    <mergeCell ref="H9:H10"/>
    <mergeCell ref="E17:F17"/>
    <mergeCell ref="I9:I10"/>
    <mergeCell ref="J9:J10"/>
    <mergeCell ref="B10:B13"/>
    <mergeCell ref="C10:C13"/>
    <mergeCell ref="E9:E10"/>
    <mergeCell ref="F9:F10"/>
    <mergeCell ref="E16:F16"/>
    <mergeCell ref="E18:F18"/>
    <mergeCell ref="E19:F19"/>
    <mergeCell ref="E20:F20"/>
    <mergeCell ref="E21:F21"/>
    <mergeCell ref="E22:F22"/>
    <mergeCell ref="E23:F23"/>
    <mergeCell ref="E24:F24"/>
    <mergeCell ref="B25:C25"/>
  </mergeCells>
  <hyperlinks>
    <hyperlink ref="I17" location="Застава!A1" display="Застава!"/>
    <hyperlink ref="J17" location="Порука!A1" display="Порука"/>
    <hyperlink ref="I18" location="Застава!A1" display="Застава!"/>
    <hyperlink ref="J18" location="Порука!A1" display="Порука"/>
    <hyperlink ref="I19" location="Застава!A1" display="Застава!"/>
    <hyperlink ref="J19" location="Порука!A1" display="Порука"/>
    <hyperlink ref="I20" location="Застава!A1" display="Застава!"/>
    <hyperlink ref="J20" location="Порука!A1" display="Порука"/>
    <hyperlink ref="I21" location="Застава!A1" display="Застава!"/>
    <hyperlink ref="J21" location="Порука!A1" display="Порука"/>
    <hyperlink ref="I22" location="Застава!A1" display="Застава!"/>
    <hyperlink ref="J22" location="Порука!A1" display="Порука"/>
    <hyperlink ref="I23" location="Застава!A1" display="Застава!"/>
    <hyperlink ref="J23" location="Порука!A1" display="Порука"/>
  </hyperlink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="110" zoomScaleNormal="110" zoomScalePageLayoutView="0" workbookViewId="0" topLeftCell="A1">
      <selection activeCell="A17" sqref="A17"/>
    </sheetView>
  </sheetViews>
  <sheetFormatPr defaultColWidth="8.57421875" defaultRowHeight="15"/>
  <cols>
    <col min="1" max="1" width="60.00390625" style="1" customWidth="1"/>
    <col min="2" max="2" width="37.57421875" style="1" customWidth="1"/>
    <col min="3" max="3" width="36.7109375" style="1" customWidth="1"/>
    <col min="4" max="16384" width="8.57421875" style="1" customWidth="1"/>
  </cols>
  <sheetData>
    <row r="1" ht="15">
      <c r="A1" s="12" t="s">
        <v>65</v>
      </c>
    </row>
    <row r="2" spans="1:2" ht="15">
      <c r="A2" s="13" t="s">
        <v>66</v>
      </c>
      <c r="B2" s="14"/>
    </row>
    <row r="3" spans="1:2" ht="15">
      <c r="A3" s="15" t="s">
        <v>67</v>
      </c>
      <c r="B3" s="16"/>
    </row>
    <row r="4" spans="1:2" ht="15">
      <c r="A4" s="15" t="s">
        <v>68</v>
      </c>
      <c r="B4" s="17"/>
    </row>
    <row r="5" spans="1:2" ht="15">
      <c r="A5" s="15" t="s">
        <v>69</v>
      </c>
      <c r="B5" s="16"/>
    </row>
    <row r="6" spans="1:2" ht="22.5">
      <c r="A6" s="15" t="s">
        <v>70</v>
      </c>
      <c r="B6" s="14"/>
    </row>
    <row r="7" spans="1:2" s="19" customFormat="1" ht="119.25" customHeight="1">
      <c r="A7" s="18" t="s">
        <v>71</v>
      </c>
      <c r="B7" s="14"/>
    </row>
    <row r="8" spans="1:2" ht="33.75">
      <c r="A8" s="18" t="s">
        <v>72</v>
      </c>
      <c r="B8" s="1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="150" zoomScaleNormal="150" zoomScalePageLayoutView="0" workbookViewId="0" topLeftCell="A1">
      <selection activeCell="A17" sqref="A17"/>
    </sheetView>
  </sheetViews>
  <sheetFormatPr defaultColWidth="8.57421875" defaultRowHeight="15"/>
  <cols>
    <col min="1" max="1" width="63.28125" style="1" customWidth="1"/>
    <col min="2" max="16384" width="8.57421875" style="1" customWidth="1"/>
  </cols>
  <sheetData>
    <row r="1" ht="15">
      <c r="A1" s="20" t="s">
        <v>50</v>
      </c>
    </row>
    <row r="2" spans="1:2" ht="22.5">
      <c r="A2" s="15" t="s">
        <v>73</v>
      </c>
      <c r="B2" s="21"/>
    </row>
    <row r="3" spans="1:2" s="19" customFormat="1" ht="15">
      <c r="A3" s="15" t="s">
        <v>75</v>
      </c>
      <c r="B3" s="14"/>
    </row>
    <row r="4" spans="1:2" ht="15">
      <c r="A4" s="15" t="s">
        <v>76</v>
      </c>
      <c r="B4" s="2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6" sqref="A6:F12"/>
    </sheetView>
  </sheetViews>
  <sheetFormatPr defaultColWidth="8.57421875" defaultRowHeight="15"/>
  <cols>
    <col min="1" max="1" width="41.28125" style="1" customWidth="1"/>
    <col min="2" max="2" width="21.8515625" style="1" customWidth="1"/>
    <col min="3" max="3" width="24.8515625" style="1" customWidth="1"/>
    <col min="4" max="4" width="37.8515625" style="1" customWidth="1"/>
    <col min="5" max="5" width="22.00390625" style="1" customWidth="1"/>
    <col min="6" max="6" width="31.28125" style="1" customWidth="1"/>
    <col min="7" max="16384" width="8.57421875" style="1" customWidth="1"/>
  </cols>
  <sheetData>
    <row r="1" spans="1:2" ht="15">
      <c r="A1" s="3" t="s">
        <v>9</v>
      </c>
      <c r="B1" s="4" t="s">
        <v>5</v>
      </c>
    </row>
    <row r="2" spans="1:2" ht="15">
      <c r="A2" s="3" t="s">
        <v>10</v>
      </c>
      <c r="B2" s="5">
        <v>42186</v>
      </c>
    </row>
    <row r="3" spans="1:2" ht="15">
      <c r="A3" s="3" t="s">
        <v>11</v>
      </c>
      <c r="B3" s="23">
        <v>44500</v>
      </c>
    </row>
    <row r="4" spans="1:6" ht="15">
      <c r="A4" s="85" t="s">
        <v>12</v>
      </c>
      <c r="B4" s="85"/>
      <c r="C4" s="85"/>
      <c r="D4" s="85"/>
      <c r="E4" s="85"/>
      <c r="F4" s="85"/>
    </row>
    <row r="5" spans="1:6" ht="15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</row>
    <row r="6" spans="1:6" ht="15.75" thickBot="1">
      <c r="A6" s="6">
        <v>1</v>
      </c>
      <c r="B6" s="7" t="s">
        <v>78</v>
      </c>
      <c r="C6" s="63">
        <v>2037528.65</v>
      </c>
      <c r="D6" s="9"/>
      <c r="E6" s="8"/>
      <c r="F6" s="6"/>
    </row>
    <row r="7" spans="1:6" ht="15">
      <c r="A7" s="6">
        <v>2</v>
      </c>
      <c r="B7" s="7" t="s">
        <v>79</v>
      </c>
      <c r="C7" s="24">
        <f>C6-(C6*10/100)</f>
        <v>1833775.785</v>
      </c>
      <c r="D7" s="9"/>
      <c r="E7" s="8"/>
      <c r="F7" s="6"/>
    </row>
    <row r="8" spans="1:6" ht="15">
      <c r="A8" s="6">
        <v>3</v>
      </c>
      <c r="B8" s="7" t="s">
        <v>80</v>
      </c>
      <c r="C8" s="24">
        <f>C6-(C6*30/100)</f>
        <v>1426270.055</v>
      </c>
      <c r="D8" s="9"/>
      <c r="E8" s="8"/>
      <c r="F8" s="6"/>
    </row>
    <row r="9" spans="1:6" ht="15">
      <c r="A9" s="6">
        <v>4</v>
      </c>
      <c r="B9" t="s">
        <v>81</v>
      </c>
      <c r="C9" s="64">
        <v>3550434</v>
      </c>
      <c r="D9" s="9"/>
      <c r="E9" s="8"/>
      <c r="F9" t="s">
        <v>82</v>
      </c>
    </row>
    <row r="10" spans="1:6" ht="15">
      <c r="A10" s="6">
        <v>5</v>
      </c>
      <c r="B10" t="s">
        <v>83</v>
      </c>
      <c r="C10" s="65">
        <v>3195390.6</v>
      </c>
      <c r="D10" s="9"/>
      <c r="E10" s="8"/>
      <c r="F10" t="s">
        <v>82</v>
      </c>
    </row>
    <row r="11" spans="1:6" ht="15">
      <c r="A11" s="6">
        <v>6</v>
      </c>
      <c r="B11" t="s">
        <v>84</v>
      </c>
      <c r="C11" s="65">
        <v>2840347.2</v>
      </c>
      <c r="D11" s="9"/>
      <c r="E11" s="8"/>
      <c r="F11" t="s">
        <v>82</v>
      </c>
    </row>
    <row r="12" spans="1:6" ht="15">
      <c r="A12" s="6">
        <v>7</v>
      </c>
      <c r="B12" t="s">
        <v>85</v>
      </c>
      <c r="C12" s="66">
        <v>2485303.8</v>
      </c>
      <c r="D12" s="9"/>
      <c r="E12" s="8"/>
      <c r="F12" t="s">
        <v>82</v>
      </c>
    </row>
    <row r="13" spans="1:6" ht="15">
      <c r="A13" s="6"/>
      <c r="B13" s="7"/>
      <c r="C13" s="8"/>
      <c r="D13" s="9"/>
      <c r="E13" s="8"/>
      <c r="F13" s="6"/>
    </row>
    <row r="14" spans="1:6" ht="15">
      <c r="A14" s="6"/>
      <c r="B14" s="7"/>
      <c r="C14" s="8"/>
      <c r="D14" s="9"/>
      <c r="E14" s="8"/>
      <c r="F14" s="6"/>
    </row>
    <row r="15" spans="1:6" ht="15">
      <c r="A15" s="6"/>
      <c r="B15" s="7"/>
      <c r="C15" s="8"/>
      <c r="D15" s="9"/>
      <c r="E15" s="8"/>
      <c r="F15" s="6"/>
    </row>
    <row r="16" spans="1:6" ht="15">
      <c r="A16" s="6"/>
      <c r="B16" s="7"/>
      <c r="C16" s="8"/>
      <c r="D16" s="9"/>
      <c r="E16" s="8"/>
      <c r="F16" s="6"/>
    </row>
    <row r="17" spans="1:6" ht="15">
      <c r="A17" s="6"/>
      <c r="B17" s="7"/>
      <c r="C17" s="8"/>
      <c r="D17" s="9"/>
      <c r="E17" s="8"/>
      <c r="F17" s="6"/>
    </row>
    <row r="18" spans="1:6" ht="15">
      <c r="A18" s="6"/>
      <c r="B18" s="7"/>
      <c r="C18" s="8"/>
      <c r="D18" s="9"/>
      <c r="E18" s="8"/>
      <c r="F18" s="6"/>
    </row>
    <row r="19" spans="1:6" ht="15">
      <c r="A19" s="6"/>
      <c r="B19" s="7"/>
      <c r="C19" s="8"/>
      <c r="D19" s="9"/>
      <c r="E19" s="8"/>
      <c r="F19" s="6"/>
    </row>
    <row r="20" spans="1:6" ht="15">
      <c r="A20" s="6"/>
      <c r="B20" s="7"/>
      <c r="C20" s="8"/>
      <c r="D20" s="9"/>
      <c r="E20" s="8"/>
      <c r="F20" s="6"/>
    </row>
  </sheetData>
  <sheetProtection selectLockedCells="1" selectUnlockedCells="1"/>
  <mergeCells count="1">
    <mergeCell ref="A4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kred4</dc:creator>
  <cp:keywords/>
  <dc:description/>
  <cp:lastModifiedBy>demark</cp:lastModifiedBy>
  <dcterms:created xsi:type="dcterms:W3CDTF">2016-12-09T14:14:49Z</dcterms:created>
  <dcterms:modified xsi:type="dcterms:W3CDTF">2018-07-06T09:48:12Z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