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300" windowHeight="8100" tabRatio="896" activeTab="0"/>
  </bookViews>
  <sheets>
    <sheet name="ППА" sheetId="1" r:id="rId1"/>
    <sheet name="Фото" sheetId="2" r:id="rId2"/>
    <sheet name="Журнал торгів" sheetId="3" r:id="rId3"/>
    <sheet name="ППА_застава" sheetId="4" r:id="rId4"/>
    <sheet name="ППА_порука" sheetId="5" r:id="rId5"/>
  </sheets>
  <definedNames>
    <definedName name="_xlnm.Print_Area" localSheetId="1">'Фото'!$A$1:$I$78</definedName>
  </definedNames>
  <calcPr fullCalcOnLoad="1"/>
</workbook>
</file>

<file path=xl/sharedStrings.xml><?xml version="1.0" encoding="utf-8"?>
<sst xmlns="http://schemas.openxmlformats.org/spreadsheetml/2006/main" count="118" uniqueCount="85">
  <si>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</si>
  <si>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</si>
  <si>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</si>
  <si>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</si>
  <si>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</si>
  <si>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</si>
  <si>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</si>
  <si>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</si>
  <si>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</si>
  <si>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</si>
  <si>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</si>
  <si>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</si>
  <si>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</si>
  <si>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</si>
  <si>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</si>
  <si>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</si>
  <si>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</si>
  <si>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</si>
  <si>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</si>
  <si>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</si>
  <si>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</si>
  <si>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</si>
  <si>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</si>
  <si>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</si>
  <si>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</si>
  <si>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</si>
  <si>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</si>
  <si>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</si>
  <si>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</si>
  <si>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</si>
  <si>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</si>
  <si>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</si>
  <si>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</si>
  <si>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</si>
  <si>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</si>
  <si>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</si>
  <si>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</si>
  <si>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</si>
  <si>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</si>
  <si>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</si>
  <si>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Застава 1</t>
  </si>
  <si>
    <t>Застава 2</t>
  </si>
  <si>
    <t>Поручитель 1</t>
  </si>
  <si>
    <t>Поручитель 2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</si>
  <si>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</si>
  <si>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</si>
  <si>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</si>
  <si>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</si>
  <si>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</si>
  <si>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</si>
  <si>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</si>
  <si>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</si>
  <si>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</si>
  <si>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</si>
  <si>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</si>
  <si>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</si>
  <si>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</si>
  <si>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0102-Д1-08</t>
  </si>
  <si>
    <t>840</t>
  </si>
  <si>
    <t>кредит</t>
  </si>
  <si>
    <t>споживче кредитування</t>
  </si>
  <si>
    <t>Херсонська</t>
  </si>
  <si>
    <t>ні</t>
  </si>
  <si>
    <t>-</t>
  </si>
  <si>
    <t>136078</t>
  </si>
  <si>
    <t>ВПА_застава</t>
  </si>
  <si>
    <t>так</t>
  </si>
  <si>
    <t>фінансова</t>
  </si>
  <si>
    <t>Р№444</t>
  </si>
  <si>
    <t>Р№446</t>
  </si>
  <si>
    <t>будинок</t>
  </si>
  <si>
    <t>автомобіль</t>
  </si>
  <si>
    <t>Автобус “FORD THOMAS”, 2002р.в., об'єм двигуна - 7197 куб.см., колір - білий, повна маса - 3500 кг., тип ТЗ - автобус пасажирський</t>
  </si>
  <si>
    <t>1. Автобус “FORD THOMAS”, 2002р.в., об'єм двигуна - 7197 куб.см., колір - білий, повна маса - 3500 кг., тип ТЗ - автобус пасажирський</t>
  </si>
  <si>
    <t>ТОВ "УКГ МОНІТОРИНГ"</t>
  </si>
  <si>
    <t>ТОВ "ЕКСПЕРТНА КОМПАНІЯ"ПРОФЕСІОНАЛ"</t>
  </si>
  <si>
    <t>ТОВ "ЗАКУПКИ.ПРОМ.УА"</t>
  </si>
  <si>
    <t>рішення суду на користь банку (позов банку задоволено частково)</t>
  </si>
  <si>
    <t>2. Житловий будинок з господарськими та побутовими будівлями та спорудами, заг.площею 91,4 кв.м., житл.площею 56,6 кв.м., за адресою: Херсонська обл., м. Гола Пристань</t>
  </si>
  <si>
    <t>Житловий будинок з господарськими та побутовими будівлями та спорудами, заг.площею 91,4 кв.м., житл.площею 56,6 кв.м., за адресою: Херсонська обл., м. Гола Пристань</t>
  </si>
  <si>
    <t xml:space="preserve"> Детальну інформацію буде надано після підписання договору про нерозголошення конфіденційної інформації</t>
  </si>
  <si>
    <t>Дивитись вкладку ППА_застава</t>
  </si>
  <si>
    <t>Дивитись вкладку ППА_порука</t>
  </si>
  <si>
    <t>ТБ"Українська енергетична біржа"</t>
  </si>
  <si>
    <t>303484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</si>
</sst>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  <numFmt numFmtId="165" formatCode="_-* #,##0\ _₽_-;\-* #,##0\ _₽_-;_-* &quot;-&quot;\ _₽_-;_-@_-"/>
    <numFmt numFmtId="166" formatCode="_-* #,##0.00\ _₽_-;\-* #,##0.00\ _₽_-;_-* &quot;-&quot;??\ _₽_-;_-@_-"/>
    <numFmt numFmtId="167" formatCode="#,##0.00\ _₽"/>
    <numFmt numFmtId="168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7" fontId="4" fillId="0" borderId="23" xfId="0" applyNumberFormat="1" applyFont="1" applyFill="1" applyBorder="1" applyAlignment="1">
      <alignment horizontal="center" vertical="center" wrapText="1"/>
    </xf>
    <xf numFmtId="167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right" vertical="center" wrapText="1"/>
    </xf>
    <xf numFmtId="49" fontId="4" fillId="0" borderId="32" xfId="0" applyNumberFormat="1" applyFont="1" applyFill="1" applyBorder="1" applyAlignment="1">
      <alignment horizontal="right" vertical="center" wrapText="1"/>
    </xf>
    <xf numFmtId="167" fontId="4" fillId="0" borderId="33" xfId="0" applyNumberFormat="1" applyFont="1" applyFill="1" applyBorder="1" applyAlignment="1">
      <alignment horizontal="right" vertical="center" wrapText="1"/>
    </xf>
    <xf numFmtId="49" fontId="4" fillId="0" borderId="34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right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167" fontId="2" fillId="0" borderId="3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1" xfId="0" applyNumberFormat="1" applyFont="1" applyBorder="1" applyAlignment="1">
      <alignment wrapText="1"/>
    </xf>
    <xf numFmtId="14" fontId="7" fillId="0" borderId="32" xfId="0" applyNumberFormat="1" applyFont="1" applyBorder="1" applyAlignment="1">
      <alignment wrapText="1"/>
    </xf>
    <xf numFmtId="167" fontId="7" fillId="0" borderId="32" xfId="60" applyNumberFormat="1" applyFont="1" applyBorder="1" applyAlignment="1">
      <alignment wrapText="1"/>
    </xf>
    <xf numFmtId="0" fontId="7" fillId="0" borderId="35" xfId="0" applyFont="1" applyBorder="1" applyAlignment="1">
      <alignment wrapText="1"/>
    </xf>
    <xf numFmtId="1" fontId="7" fillId="0" borderId="22" xfId="0" applyNumberFormat="1" applyFont="1" applyBorder="1" applyAlignment="1">
      <alignment wrapText="1"/>
    </xf>
    <xf numFmtId="14" fontId="7" fillId="0" borderId="33" xfId="0" applyNumberFormat="1" applyFont="1" applyBorder="1" applyAlignment="1">
      <alignment wrapText="1"/>
    </xf>
    <xf numFmtId="167" fontId="7" fillId="0" borderId="33" xfId="60" applyNumberFormat="1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4" fillId="0" borderId="32" xfId="0" applyNumberFormat="1" applyFont="1" applyFill="1" applyBorder="1" applyAlignment="1">
      <alignment horizontal="right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10" fillId="0" borderId="32" xfId="0" applyNumberFormat="1" applyFont="1" applyBorder="1" applyAlignment="1">
      <alignment/>
    </xf>
    <xf numFmtId="14" fontId="10" fillId="0" borderId="32" xfId="0" applyNumberFormat="1" applyFont="1" applyBorder="1" applyAlignment="1">
      <alignment/>
    </xf>
    <xf numFmtId="0" fontId="10" fillId="34" borderId="32" xfId="0" applyFont="1" applyFill="1" applyBorder="1" applyAlignment="1">
      <alignment horizontal="center" wrapText="1"/>
    </xf>
    <xf numFmtId="2" fontId="10" fillId="34" borderId="32" xfId="0" applyNumberFormat="1" applyFont="1" applyFill="1" applyBorder="1" applyAlignment="1">
      <alignment horizontal="center"/>
    </xf>
    <xf numFmtId="167" fontId="10" fillId="0" borderId="32" xfId="60" applyNumberFormat="1" applyFont="1" applyBorder="1" applyAlignment="1">
      <alignment horizontal="center"/>
    </xf>
    <xf numFmtId="14" fontId="10" fillId="34" borderId="32" xfId="0" applyNumberFormat="1" applyFont="1" applyFill="1" applyBorder="1" applyAlignment="1">
      <alignment/>
    </xf>
    <xf numFmtId="0" fontId="11" fillId="34" borderId="32" xfId="0" applyFont="1" applyFill="1" applyBorder="1" applyAlignment="1">
      <alignment horizontal="center" wrapText="1"/>
    </xf>
    <xf numFmtId="167" fontId="10" fillId="0" borderId="32" xfId="60" applyNumberFormat="1" applyFont="1" applyBorder="1" applyAlignment="1">
      <alignment horizontal="center" wrapText="1"/>
    </xf>
    <xf numFmtId="1" fontId="10" fillId="0" borderId="21" xfId="0" applyNumberFormat="1" applyFont="1" applyFill="1" applyBorder="1" applyAlignment="1">
      <alignment wrapText="1"/>
    </xf>
    <xf numFmtId="14" fontId="10" fillId="0" borderId="32" xfId="0" applyNumberFormat="1" applyFont="1" applyFill="1" applyBorder="1" applyAlignment="1">
      <alignment wrapText="1"/>
    </xf>
    <xf numFmtId="0" fontId="10" fillId="0" borderId="32" xfId="0" applyFont="1" applyFill="1" applyBorder="1" applyAlignment="1">
      <alignment horizontal="center" vertical="center" wrapText="1"/>
    </xf>
    <xf numFmtId="4" fontId="10" fillId="0" borderId="38" xfId="0" applyNumberFormat="1" applyFont="1" applyFill="1" applyBorder="1" applyAlignment="1">
      <alignment horizontal="center"/>
    </xf>
    <xf numFmtId="167" fontId="10" fillId="0" borderId="32" xfId="60" applyNumberFormat="1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4" fillId="0" borderId="37" xfId="0" applyNumberFormat="1" applyFont="1" applyBorder="1" applyAlignment="1">
      <alignment horizontal="center" vertical="center" wrapText="1"/>
    </xf>
    <xf numFmtId="0" fontId="0" fillId="0" borderId="39" xfId="0" applyNumberFormat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top" wrapText="1"/>
    </xf>
    <xf numFmtId="0" fontId="4" fillId="0" borderId="41" xfId="0" applyNumberFormat="1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>
      <alignment horizontal="center" vertical="top" wrapText="1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4" fillId="0" borderId="4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vertical="top" wrapText="1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0" xfId="0" applyAlignment="1">
      <alignment wrapText="1"/>
    </xf>
    <xf numFmtId="0" fontId="9" fillId="0" borderId="46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1" fontId="10" fillId="0" borderId="32" xfId="0" applyNumberFormat="1" applyFont="1" applyBorder="1" applyAlignment="1">
      <alignment wrapText="1"/>
    </xf>
    <xf numFmtId="14" fontId="10" fillId="0" borderId="32" xfId="0" applyNumberFormat="1" applyFont="1" applyBorder="1" applyAlignment="1">
      <alignment wrapText="1"/>
    </xf>
    <xf numFmtId="49" fontId="34" fillId="0" borderId="16" xfId="42" applyNumberFormat="1" applyFill="1" applyBorder="1" applyAlignment="1" applyProtection="1">
      <alignment horizontal="center" vertical="center" wrapText="1"/>
      <protection/>
    </xf>
    <xf numFmtId="49" fontId="34" fillId="0" borderId="19" xfId="42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171450</xdr:rowOff>
    </xdr:from>
    <xdr:to>
      <xdr:col>8</xdr:col>
      <xdr:colOff>457200</xdr:colOff>
      <xdr:row>21</xdr:row>
      <xdr:rowOff>9525</xdr:rowOff>
    </xdr:to>
    <xdr:pic>
      <xdr:nvPicPr>
        <xdr:cNvPr id="1" name="Рисунок 1" descr="IMG_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0"/>
          <a:ext cx="516255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25</xdr:row>
      <xdr:rowOff>28575</xdr:rowOff>
    </xdr:from>
    <xdr:to>
      <xdr:col>8</xdr:col>
      <xdr:colOff>571500</xdr:colOff>
      <xdr:row>44</xdr:row>
      <xdr:rowOff>180975</xdr:rowOff>
    </xdr:to>
    <xdr:pic>
      <xdr:nvPicPr>
        <xdr:cNvPr id="2" name="Рисунок 2" descr="IMG_0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448300"/>
          <a:ext cx="533400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E21" sqref="E21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98" t="s">
        <v>36</v>
      </c>
      <c r="B1" s="99"/>
      <c r="C1" s="99"/>
      <c r="D1" s="99"/>
      <c r="E1" s="99"/>
      <c r="F1" s="99"/>
      <c r="G1" s="99"/>
      <c r="H1" s="99"/>
    </row>
    <row r="2" ht="12" thickBot="1">
      <c r="A2" s="2"/>
    </row>
    <row r="3" spans="1:8" ht="12" thickBot="1">
      <c r="A3" s="5" t="s">
        <v>24</v>
      </c>
      <c r="B3" s="40">
        <v>43040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100" t="s">
        <v>0</v>
      </c>
      <c r="B5" s="101"/>
      <c r="D5" s="122" t="s">
        <v>39</v>
      </c>
      <c r="E5" s="122"/>
      <c r="G5" s="102" t="s">
        <v>50</v>
      </c>
      <c r="H5" s="103"/>
    </row>
    <row r="6" spans="1:8" ht="23.25" thickBot="1">
      <c r="A6" s="8" t="s">
        <v>1</v>
      </c>
      <c r="B6" s="30" t="s">
        <v>56</v>
      </c>
      <c r="D6" s="13" t="s">
        <v>17</v>
      </c>
      <c r="E6" s="141" t="s">
        <v>65</v>
      </c>
      <c r="G6" s="4" t="s">
        <v>31</v>
      </c>
      <c r="H6" s="39" t="s">
        <v>77</v>
      </c>
    </row>
    <row r="7" spans="1:8" ht="19.5" customHeight="1" thickBot="1">
      <c r="A7" s="9" t="s">
        <v>2</v>
      </c>
      <c r="B7" s="31" t="s">
        <v>84</v>
      </c>
      <c r="D7" s="127" t="s">
        <v>35</v>
      </c>
      <c r="E7" s="125">
        <v>0</v>
      </c>
      <c r="G7" s="104" t="s">
        <v>38</v>
      </c>
      <c r="H7" s="105"/>
    </row>
    <row r="8" spans="1:8" ht="18" customHeight="1">
      <c r="A8" s="9" t="s">
        <v>3</v>
      </c>
      <c r="B8" s="31" t="s">
        <v>57</v>
      </c>
      <c r="D8" s="128"/>
      <c r="E8" s="126"/>
      <c r="G8" s="110" t="s">
        <v>80</v>
      </c>
      <c r="H8" s="111"/>
    </row>
    <row r="9" spans="1:8" ht="13.5" customHeight="1">
      <c r="A9" s="9" t="s">
        <v>4</v>
      </c>
      <c r="B9" s="33">
        <v>39484</v>
      </c>
      <c r="D9" s="14" t="s">
        <v>18</v>
      </c>
      <c r="E9" s="31">
        <v>0</v>
      </c>
      <c r="G9" s="112"/>
      <c r="H9" s="113"/>
    </row>
    <row r="10" spans="1:8" ht="17.25" customHeight="1" thickBot="1">
      <c r="A10" s="9" t="s">
        <v>5</v>
      </c>
      <c r="B10" s="33">
        <v>40575</v>
      </c>
      <c r="D10" s="4" t="s">
        <v>30</v>
      </c>
      <c r="E10" s="73">
        <v>0</v>
      </c>
      <c r="G10" s="112"/>
      <c r="H10" s="113"/>
    </row>
    <row r="11" spans="1:8" ht="15" customHeight="1" thickBot="1">
      <c r="A11" s="9" t="s">
        <v>6</v>
      </c>
      <c r="B11" s="31" t="s">
        <v>58</v>
      </c>
      <c r="D11" s="123" t="s">
        <v>37</v>
      </c>
      <c r="E11" s="124"/>
      <c r="G11" s="112"/>
      <c r="H11" s="113"/>
    </row>
    <row r="12" spans="1:8" ht="18" customHeight="1">
      <c r="A12" s="9" t="s">
        <v>29</v>
      </c>
      <c r="B12" s="34">
        <v>27000</v>
      </c>
      <c r="D12" s="129" t="s">
        <v>81</v>
      </c>
      <c r="E12" s="130"/>
      <c r="G12" s="112"/>
      <c r="H12" s="113"/>
    </row>
    <row r="13" spans="1:8" ht="14.25" customHeight="1">
      <c r="A13" s="9" t="s">
        <v>8</v>
      </c>
      <c r="B13" s="35">
        <v>0.14</v>
      </c>
      <c r="D13" s="131"/>
      <c r="E13" s="132"/>
      <c r="G13" s="112"/>
      <c r="H13" s="113"/>
    </row>
    <row r="14" spans="1:8" ht="13.5" customHeight="1">
      <c r="A14" s="9" t="s">
        <v>10</v>
      </c>
      <c r="B14" s="35">
        <v>0</v>
      </c>
      <c r="D14" s="131"/>
      <c r="E14" s="132"/>
      <c r="G14" s="112"/>
      <c r="H14" s="113"/>
    </row>
    <row r="15" spans="1:8" ht="15" customHeight="1">
      <c r="A15" s="9" t="s">
        <v>11</v>
      </c>
      <c r="B15" s="31" t="s">
        <v>59</v>
      </c>
      <c r="D15" s="131"/>
      <c r="E15" s="132"/>
      <c r="G15" s="112"/>
      <c r="H15" s="113"/>
    </row>
    <row r="16" spans="1:8" ht="14.25" customHeight="1" thickBot="1">
      <c r="A16" s="9" t="s">
        <v>12</v>
      </c>
      <c r="B16" s="31" t="s">
        <v>60</v>
      </c>
      <c r="D16" s="133"/>
      <c r="E16" s="134"/>
      <c r="G16" s="112"/>
      <c r="H16" s="113"/>
    </row>
    <row r="17" spans="1:8" ht="15" customHeight="1">
      <c r="A17" s="9" t="s">
        <v>13</v>
      </c>
      <c r="B17" s="31" t="s">
        <v>61</v>
      </c>
      <c r="D17" s="13" t="s">
        <v>19</v>
      </c>
      <c r="E17" s="30">
        <v>0</v>
      </c>
      <c r="G17" s="112"/>
      <c r="H17" s="113"/>
    </row>
    <row r="18" spans="1:8" ht="11.25" customHeight="1" thickBot="1">
      <c r="A18" s="3" t="s">
        <v>28</v>
      </c>
      <c r="B18" s="32" t="s">
        <v>62</v>
      </c>
      <c r="D18" s="15" t="s">
        <v>20</v>
      </c>
      <c r="E18" s="36">
        <v>0</v>
      </c>
      <c r="G18" s="112"/>
      <c r="H18" s="113"/>
    </row>
    <row r="19" spans="7:8" ht="10.5" customHeight="1" thickBot="1">
      <c r="G19" s="112"/>
      <c r="H19" s="113"/>
    </row>
    <row r="20" spans="1:8" ht="12" customHeight="1" thickBot="1">
      <c r="A20" s="120" t="s">
        <v>25</v>
      </c>
      <c r="B20" s="121"/>
      <c r="D20" s="119" t="s">
        <v>44</v>
      </c>
      <c r="E20" s="119"/>
      <c r="G20" s="112"/>
      <c r="H20" s="113"/>
    </row>
    <row r="21" spans="1:8" ht="33.75">
      <c r="A21" s="11" t="s">
        <v>33</v>
      </c>
      <c r="B21" s="28">
        <v>586531.7865962</v>
      </c>
      <c r="D21" s="17" t="s">
        <v>7</v>
      </c>
      <c r="E21" s="142" t="s">
        <v>82</v>
      </c>
      <c r="G21" s="112"/>
      <c r="H21" s="113"/>
    </row>
    <row r="22" spans="1:8" ht="23.25" thickBot="1">
      <c r="A22" s="10" t="s">
        <v>32</v>
      </c>
      <c r="B22" s="29">
        <v>459210.77</v>
      </c>
      <c r="D22" s="18" t="s">
        <v>9</v>
      </c>
      <c r="E22" s="38">
        <v>0</v>
      </c>
      <c r="G22" s="114"/>
      <c r="H22" s="115"/>
    </row>
    <row r="23" spans="1:8" ht="12" customHeight="1" thickBot="1">
      <c r="A23" s="10" t="s">
        <v>15</v>
      </c>
      <c r="B23" s="29">
        <v>127321.0165962</v>
      </c>
      <c r="G23" s="116"/>
      <c r="H23" s="116"/>
    </row>
    <row r="24" spans="1:8" ht="14.25" customHeight="1" thickBot="1">
      <c r="A24" s="10" t="s">
        <v>16</v>
      </c>
      <c r="B24" s="29">
        <v>0</v>
      </c>
      <c r="D24" s="100" t="s">
        <v>45</v>
      </c>
      <c r="E24" s="101"/>
      <c r="G24" s="117" t="s">
        <v>55</v>
      </c>
      <c r="H24" s="118"/>
    </row>
    <row r="25" spans="1:8" ht="22.5">
      <c r="A25" s="10" t="s">
        <v>14</v>
      </c>
      <c r="B25" s="29">
        <v>0</v>
      </c>
      <c r="D25" s="19" t="s">
        <v>26</v>
      </c>
      <c r="E25" s="37" t="s">
        <v>62</v>
      </c>
      <c r="G25" s="74" t="s">
        <v>22</v>
      </c>
      <c r="H25" s="77" t="s">
        <v>75</v>
      </c>
    </row>
    <row r="26" spans="1:8" ht="33.75">
      <c r="A26" s="10" t="s">
        <v>34</v>
      </c>
      <c r="B26" s="29">
        <v>21861.54</v>
      </c>
      <c r="D26" s="106" t="s">
        <v>27</v>
      </c>
      <c r="E26" s="108" t="s">
        <v>63</v>
      </c>
      <c r="G26" s="75" t="s">
        <v>21</v>
      </c>
      <c r="H26" s="33">
        <v>42248</v>
      </c>
    </row>
    <row r="27" spans="1:8" ht="12" thickBot="1">
      <c r="A27" s="12" t="s">
        <v>23</v>
      </c>
      <c r="B27" s="20">
        <v>40087</v>
      </c>
      <c r="D27" s="107"/>
      <c r="E27" s="109"/>
      <c r="G27" s="76" t="s">
        <v>54</v>
      </c>
      <c r="H27" s="78" t="s">
        <v>64</v>
      </c>
    </row>
    <row r="32" ht="12">
      <c r="A32" s="79"/>
    </row>
  </sheetData>
  <sheetProtection/>
  <mergeCells count="17">
    <mergeCell ref="D20:E20"/>
    <mergeCell ref="A20:B20"/>
    <mergeCell ref="D5:E5"/>
    <mergeCell ref="D11:E11"/>
    <mergeCell ref="E7:E8"/>
    <mergeCell ref="D7:D8"/>
    <mergeCell ref="D12:E16"/>
    <mergeCell ref="A1:H1"/>
    <mergeCell ref="A5:B5"/>
    <mergeCell ref="G5:H5"/>
    <mergeCell ref="G7:H7"/>
    <mergeCell ref="D26:D27"/>
    <mergeCell ref="E26:E27"/>
    <mergeCell ref="D24:E24"/>
    <mergeCell ref="G8:H22"/>
    <mergeCell ref="G23:H23"/>
    <mergeCell ref="G24:H24"/>
  </mergeCells>
  <hyperlinks>
    <hyperlink ref="E6" location="ППА!A1" display="ВПА_застава"/>
    <hyperlink ref="E21" location="ППА_порука!A1" display="Дивитись вкладку ППА_порука"/>
  </hyperlink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78" sqref="A78:IV78"/>
    </sheetView>
  </sheetViews>
  <sheetFormatPr defaultColWidth="9.140625" defaultRowHeight="15"/>
  <sheetData>
    <row r="1" spans="1:9" ht="31.5" customHeight="1">
      <c r="A1" s="135" t="s">
        <v>73</v>
      </c>
      <c r="B1" s="135"/>
      <c r="C1" s="135"/>
      <c r="D1" s="135"/>
      <c r="E1" s="135"/>
      <c r="F1" s="135"/>
      <c r="G1" s="135"/>
      <c r="H1" s="135"/>
      <c r="I1" s="135"/>
    </row>
    <row r="24" spans="1:9" ht="50.25" customHeight="1">
      <c r="A24" s="135" t="s">
        <v>78</v>
      </c>
      <c r="B24" s="135"/>
      <c r="C24" s="135"/>
      <c r="D24" s="135"/>
      <c r="E24" s="135"/>
      <c r="F24" s="135"/>
      <c r="G24" s="135"/>
      <c r="H24" s="135"/>
      <c r="I24" s="135"/>
    </row>
    <row r="78" s="1" customFormat="1" ht="12">
      <c r="A78" s="79"/>
    </row>
  </sheetData>
  <sheetProtection/>
  <mergeCells count="2">
    <mergeCell ref="A1:I1"/>
    <mergeCell ref="A24:I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F3" sqref="F3:F10"/>
    </sheetView>
  </sheetViews>
  <sheetFormatPr defaultColWidth="8.8515625" defaultRowHeight="15"/>
  <cols>
    <col min="1" max="1" width="5.57421875" style="43" customWidth="1"/>
    <col min="2" max="2" width="16.8515625" style="44" bestFit="1" customWidth="1"/>
    <col min="3" max="3" width="19.57421875" style="44" customWidth="1"/>
    <col min="4" max="4" width="15.28125" style="45" customWidth="1"/>
    <col min="5" max="5" width="15.140625" style="45" customWidth="1"/>
    <col min="6" max="6" width="23.28125" style="42" customWidth="1"/>
    <col min="7" max="16384" width="8.8515625" style="42" customWidth="1"/>
  </cols>
  <sheetData>
    <row r="1" spans="1:6" ht="15.75" thickBot="1">
      <c r="A1" s="136" t="s">
        <v>48</v>
      </c>
      <c r="B1" s="137"/>
      <c r="C1" s="137"/>
      <c r="D1" s="137"/>
      <c r="E1" s="137"/>
      <c r="F1" s="138"/>
    </row>
    <row r="2" spans="1:6" s="62" customFormat="1" ht="26.25" thickBot="1">
      <c r="A2" s="58" t="s">
        <v>46</v>
      </c>
      <c r="B2" s="59" t="s">
        <v>47</v>
      </c>
      <c r="C2" s="59" t="s">
        <v>51</v>
      </c>
      <c r="D2" s="60" t="s">
        <v>52</v>
      </c>
      <c r="E2" s="60" t="s">
        <v>53</v>
      </c>
      <c r="F2" s="61" t="s">
        <v>49</v>
      </c>
    </row>
    <row r="3" spans="1:6" s="63" customFormat="1" ht="25.5">
      <c r="A3" s="83">
        <v>1</v>
      </c>
      <c r="B3" s="84">
        <v>42368</v>
      </c>
      <c r="C3" s="85" t="s">
        <v>74</v>
      </c>
      <c r="D3" s="86">
        <v>136078</v>
      </c>
      <c r="E3" s="87" t="s">
        <v>63</v>
      </c>
      <c r="F3" s="85"/>
    </row>
    <row r="4" spans="1:6" s="63" customFormat="1" ht="25.5">
      <c r="A4" s="83">
        <v>2</v>
      </c>
      <c r="B4" s="88">
        <v>42479</v>
      </c>
      <c r="C4" s="85" t="s">
        <v>74</v>
      </c>
      <c r="D4" s="86">
        <v>122470.2</v>
      </c>
      <c r="E4" s="87" t="s">
        <v>63</v>
      </c>
      <c r="F4" s="89"/>
    </row>
    <row r="5" spans="1:6" s="63" customFormat="1" ht="25.5">
      <c r="A5" s="83">
        <v>3</v>
      </c>
      <c r="B5" s="88">
        <v>42514</v>
      </c>
      <c r="C5" s="85" t="s">
        <v>74</v>
      </c>
      <c r="D5" s="86">
        <v>108862.4</v>
      </c>
      <c r="E5" s="87" t="s">
        <v>63</v>
      </c>
      <c r="F5" s="89"/>
    </row>
    <row r="6" spans="1:6" s="63" customFormat="1" ht="25.5">
      <c r="A6" s="64">
        <v>4</v>
      </c>
      <c r="B6" s="88">
        <v>42537</v>
      </c>
      <c r="C6" s="85" t="s">
        <v>74</v>
      </c>
      <c r="D6" s="86">
        <v>95254.6</v>
      </c>
      <c r="E6" s="90" t="s">
        <v>63</v>
      </c>
      <c r="F6" s="89"/>
    </row>
    <row r="7" spans="1:6" s="97" customFormat="1" ht="38.25">
      <c r="A7" s="91">
        <v>5</v>
      </c>
      <c r="B7" s="92">
        <v>42691</v>
      </c>
      <c r="C7" s="93" t="s">
        <v>76</v>
      </c>
      <c r="D7" s="94">
        <v>85729.14</v>
      </c>
      <c r="E7" s="95"/>
      <c r="F7" s="96"/>
    </row>
    <row r="8" spans="1:6" s="97" customFormat="1" ht="38.25">
      <c r="A8" s="91">
        <v>6</v>
      </c>
      <c r="B8" s="92">
        <v>42717</v>
      </c>
      <c r="C8" s="93" t="s">
        <v>76</v>
      </c>
      <c r="D8" s="95">
        <f>D7*(1-10%)</f>
        <v>77156.226</v>
      </c>
      <c r="E8" s="95"/>
      <c r="F8" s="96"/>
    </row>
    <row r="9" spans="1:6" s="97" customFormat="1" ht="38.25">
      <c r="A9" s="91">
        <v>7</v>
      </c>
      <c r="B9" s="92">
        <v>42733</v>
      </c>
      <c r="C9" s="93" t="s">
        <v>76</v>
      </c>
      <c r="D9" s="95">
        <f>D7*(1-20%)</f>
        <v>68583.312</v>
      </c>
      <c r="E9" s="95"/>
      <c r="F9" s="96"/>
    </row>
    <row r="10" spans="1:6" s="97" customFormat="1" ht="38.25">
      <c r="A10" s="91">
        <v>8</v>
      </c>
      <c r="B10" s="92">
        <v>42759</v>
      </c>
      <c r="C10" s="93" t="s">
        <v>76</v>
      </c>
      <c r="D10" s="95">
        <f>D7*(1-30%)</f>
        <v>60010.397999999994</v>
      </c>
      <c r="E10" s="95"/>
      <c r="F10" s="96"/>
    </row>
    <row r="11" spans="1:6" s="63" customFormat="1" ht="25.5">
      <c r="A11" s="139">
        <v>9</v>
      </c>
      <c r="B11" s="140">
        <v>42898</v>
      </c>
      <c r="C11" s="96" t="s">
        <v>83</v>
      </c>
      <c r="D11" s="90">
        <v>54009.36</v>
      </c>
      <c r="E11" s="66"/>
      <c r="F11" s="67"/>
    </row>
    <row r="12" spans="1:6" s="63" customFormat="1" ht="25.5">
      <c r="A12" s="139">
        <v>10</v>
      </c>
      <c r="B12" s="140">
        <v>42915</v>
      </c>
      <c r="C12" s="96" t="s">
        <v>83</v>
      </c>
      <c r="D12" s="95">
        <f>D11*(1-10%)</f>
        <v>48608.424</v>
      </c>
      <c r="E12" s="66"/>
      <c r="F12" s="67"/>
    </row>
    <row r="13" spans="1:6" s="63" customFormat="1" ht="25.5">
      <c r="A13" s="139">
        <v>11</v>
      </c>
      <c r="B13" s="140">
        <v>42933</v>
      </c>
      <c r="C13" s="96" t="s">
        <v>83</v>
      </c>
      <c r="D13" s="95">
        <f>D11*(1-20%)</f>
        <v>43207.488000000005</v>
      </c>
      <c r="E13" s="66"/>
      <c r="F13" s="67"/>
    </row>
    <row r="14" spans="1:6" s="63" customFormat="1" ht="25.5">
      <c r="A14" s="139">
        <v>12</v>
      </c>
      <c r="B14" s="140">
        <v>42949</v>
      </c>
      <c r="C14" s="96" t="s">
        <v>83</v>
      </c>
      <c r="D14" s="95">
        <f>D11*(1-30%)</f>
        <v>37806.551999999996</v>
      </c>
      <c r="E14" s="66"/>
      <c r="F14" s="67"/>
    </row>
    <row r="15" spans="1:6" s="63" customFormat="1" ht="12.75">
      <c r="A15" s="64"/>
      <c r="B15" s="65"/>
      <c r="C15" s="65"/>
      <c r="D15" s="66"/>
      <c r="E15" s="66"/>
      <c r="F15" s="67"/>
    </row>
    <row r="16" spans="1:6" s="63" customFormat="1" ht="12.75">
      <c r="A16" s="64"/>
      <c r="B16" s="65"/>
      <c r="C16" s="65"/>
      <c r="D16" s="66"/>
      <c r="E16" s="66"/>
      <c r="F16" s="67"/>
    </row>
    <row r="17" spans="1:6" s="63" customFormat="1" ht="13.5" thickBot="1">
      <c r="A17" s="68"/>
      <c r="B17" s="69"/>
      <c r="C17" s="69"/>
      <c r="D17" s="70"/>
      <c r="E17" s="70"/>
      <c r="F17" s="71"/>
    </row>
    <row r="20" ht="12.75">
      <c r="A20" s="81"/>
    </row>
    <row r="21" ht="12.75">
      <c r="A21" s="81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PageLayoutView="0" workbookViewId="0" topLeftCell="A1">
      <selection activeCell="D1" sqref="D1:H16384"/>
    </sheetView>
  </sheetViews>
  <sheetFormatPr defaultColWidth="9.140625" defaultRowHeight="15"/>
  <cols>
    <col min="1" max="1" width="24.28125" style="21" customWidth="1"/>
    <col min="2" max="2" width="26.28125" style="22" customWidth="1"/>
    <col min="3" max="3" width="26.28125" style="16" customWidth="1"/>
    <col min="4" max="18" width="8.8515625" style="16" customWidth="1"/>
  </cols>
  <sheetData>
    <row r="1" spans="1:3" ht="36.75" customHeight="1" thickBot="1">
      <c r="A1" s="49" t="s">
        <v>39</v>
      </c>
      <c r="B1" s="50" t="s">
        <v>40</v>
      </c>
      <c r="C1" s="50" t="s">
        <v>41</v>
      </c>
    </row>
    <row r="2" spans="1:18" s="27" customFormat="1" ht="15">
      <c r="A2" s="41" t="s">
        <v>17</v>
      </c>
      <c r="B2" s="51" t="s">
        <v>66</v>
      </c>
      <c r="C2" s="51" t="s">
        <v>66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27" customFormat="1" ht="22.5">
      <c r="A3" s="24" t="s">
        <v>35</v>
      </c>
      <c r="B3" s="52" t="s">
        <v>66</v>
      </c>
      <c r="C3" s="52" t="s">
        <v>62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27" customFormat="1" ht="15">
      <c r="A4" s="23" t="s">
        <v>18</v>
      </c>
      <c r="B4" s="52" t="s">
        <v>68</v>
      </c>
      <c r="C4" s="52" t="s">
        <v>69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27" customFormat="1" ht="15">
      <c r="A5" s="25" t="s">
        <v>30</v>
      </c>
      <c r="B5" s="52" t="s">
        <v>70</v>
      </c>
      <c r="C5" s="52" t="s">
        <v>71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s="27" customFormat="1" ht="78.75">
      <c r="A6" s="24" t="s">
        <v>37</v>
      </c>
      <c r="B6" s="72" t="s">
        <v>79</v>
      </c>
      <c r="C6" s="72" t="s">
        <v>72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27" customFormat="1" ht="15">
      <c r="A7" s="23" t="s">
        <v>19</v>
      </c>
      <c r="B7" s="52" t="s">
        <v>62</v>
      </c>
      <c r="C7" s="52" t="s">
        <v>62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27" customFormat="1" ht="23.25" thickBot="1">
      <c r="A8" s="26" t="s">
        <v>20</v>
      </c>
      <c r="B8" s="53">
        <v>76000</v>
      </c>
      <c r="C8" s="53">
        <v>156500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11" ht="15">
      <c r="A11" s="82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zoomScalePageLayoutView="0" workbookViewId="0" topLeftCell="A1">
      <selection activeCell="D1" sqref="D1:F16384"/>
    </sheetView>
  </sheetViews>
  <sheetFormatPr defaultColWidth="9.140625" defaultRowHeight="15"/>
  <cols>
    <col min="1" max="1" width="26.7109375" style="0" customWidth="1"/>
    <col min="2" max="3" width="11.8515625" style="0" bestFit="1" customWidth="1"/>
  </cols>
  <sheetData>
    <row r="1" spans="1:3" ht="15.75" thickBot="1">
      <c r="A1" s="46" t="s">
        <v>44</v>
      </c>
      <c r="B1" s="47" t="s">
        <v>42</v>
      </c>
      <c r="C1" s="48" t="s">
        <v>43</v>
      </c>
    </row>
    <row r="2" spans="1:3" ht="15">
      <c r="A2" s="17" t="s">
        <v>7</v>
      </c>
      <c r="B2" s="54" t="s">
        <v>66</v>
      </c>
      <c r="C2" s="55" t="s">
        <v>66</v>
      </c>
    </row>
    <row r="3" spans="1:3" ht="15.75" thickBot="1">
      <c r="A3" s="18" t="s">
        <v>9</v>
      </c>
      <c r="B3" s="56" t="s">
        <v>67</v>
      </c>
      <c r="C3" s="57" t="s">
        <v>67</v>
      </c>
    </row>
    <row r="6" ht="15">
      <c r="A6" s="80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Galyna</cp:lastModifiedBy>
  <cp:lastPrinted>2016-07-06T05:59:05Z</cp:lastPrinted>
  <dcterms:created xsi:type="dcterms:W3CDTF">2016-03-29T15:58:35Z</dcterms:created>
  <dcterms:modified xsi:type="dcterms:W3CDTF">2017-12-22T06:55:55Z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