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010" windowHeight="8490" activeTab="0"/>
  </bookViews>
  <sheets>
    <sheet name="ПублПасп" sheetId="1" r:id="rId1"/>
    <sheet name="Журнал торгів" sheetId="2" r:id="rId2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<sst xmlns="http://schemas.openxmlformats.org/spreadsheetml/2006/main" count="114" uniqueCount="71">
  <si>
    <t>АБ " ПОРТО-ФРАНКО"</t>
  </si>
  <si>
    <t xml:space="preserve"> Залишок заборгованості по тілу в валюті кредиту, </t>
  </si>
  <si>
    <t xml:space="preserve">Суб'єкт оціночної діяльності </t>
  </si>
  <si>
    <t>юридична особа</t>
  </si>
  <si>
    <t>Одеса</t>
  </si>
  <si>
    <t>9-2013</t>
  </si>
  <si>
    <t>овердрафт</t>
  </si>
  <si>
    <t xml:space="preserve">Назва суб'єкта оціночної діяльності </t>
  </si>
  <si>
    <t>ТОВ "ПРОФЕСІОНАЛ"</t>
  </si>
  <si>
    <t>Дата оцінки</t>
  </si>
  <si>
    <t>Оціночна вартість активу грн. без ПДВ</t>
  </si>
  <si>
    <t>-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</si>
  <si>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</si>
  <si>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</si>
  <si>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</si>
  <si>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</si>
  <si>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</si>
  <si>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</si>
  <si>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</si>
  <si>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</si>
  <si>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</si>
  <si>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</si>
  <si>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</si>
  <si>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</si>
  <si>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</si>
  <si>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</si>
  <si>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</si>
  <si>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</si>
  <si>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</si>
  <si>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</si>
  <si>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</si>
  <si>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</si>
  <si>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</si>
  <si>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</si>
  <si>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</si>
  <si>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 xml:space="preserve"> Загальна заборгованость (тіло,%, штрафи), грн.: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</si>
  <si>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</si>
  <si>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</si>
  <si>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</si>
  <si>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</si>
  <si>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</si>
  <si>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</si>
  <si>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</si>
  <si>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</si>
  <si>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</si>
  <si>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</si>
  <si>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</si>
  <si>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</si>
  <si>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</si>
  <si>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</si>
  <si>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</si>
  <si>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</si>
  <si>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</si>
  <si>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</si>
  <si>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</si>
  <si>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</si>
  <si>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>Заборгованість по нарахованим доходам за кредитом в валюті кредиту, грн.*</t>
  </si>
  <si>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</si>
  <si>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</si>
  <si>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</si>
  <si>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</si>
  <si>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</si>
  <si>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</si>
  <si>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</si>
  <si>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</si>
  <si>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</si>
  <si>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</si>
  <si>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Оцінчна вартість активу грн. без ПДВ</t>
  </si>
  <si>
    <t>Актив включено до складу лоту з 13 активів загальною початковою ціною реалізації          3 746 838,74 грн.(без ПДВ)</t>
  </si>
  <si>
    <t>79.11 - Діяльність туристичних агенств</t>
  </si>
  <si>
    <t>станом на 01.03.2018 року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</si>
</sst>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#,##0.00_ ;\-#,##0.00\ "/>
    <numFmt numFmtId="183" formatCode="#,##0.00_р_."/>
    <numFmt numFmtId="184" formatCode="[$-FC19]d\ mmmm\ yyyy\ &quot;г.&quot;"/>
    <numFmt numFmtId="18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56"/>
      <name val="Calibri"/>
      <family val="2"/>
    </font>
    <font>
      <sz val="8"/>
      <color indexed="56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i/>
      <sz val="8"/>
      <color indexed="8"/>
      <name val="Calibri"/>
      <family val="2"/>
    </font>
    <font>
      <u val="single"/>
      <sz val="8"/>
      <color indexed="12"/>
      <name val="Calibri"/>
      <family val="2"/>
    </font>
    <font>
      <sz val="10"/>
      <name val="Arial Cyr"/>
      <family val="0"/>
    </font>
    <font>
      <b/>
      <sz val="10"/>
      <name val="Cambria"/>
      <family val="1"/>
    </font>
    <font>
      <b/>
      <sz val="9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theme="1"/>
      <name val="Calibri"/>
      <family val="2"/>
    </font>
    <font>
      <sz val="8"/>
      <color theme="1"/>
      <name val="Times New Roman"/>
      <family val="1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1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80" fontId="0" fillId="0" borderId="10" xfId="64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/>
      <protection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180" fontId="4" fillId="0" borderId="14" xfId="64" applyNumberFormat="1" applyFont="1" applyFill="1" applyBorder="1" applyAlignment="1" applyProtection="1">
      <alignment horizontal="right"/>
      <protection/>
    </xf>
    <xf numFmtId="0" fontId="4" fillId="0" borderId="15" xfId="0" applyFont="1" applyFill="1" applyBorder="1" applyAlignment="1" applyProtection="1">
      <alignment horizontal="right"/>
      <protection/>
    </xf>
    <xf numFmtId="14" fontId="4" fillId="0" borderId="14" xfId="0" applyNumberFormat="1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180" fontId="4" fillId="0" borderId="10" xfId="64" applyNumberFormat="1" applyFont="1" applyBorder="1" applyAlignment="1" applyProtection="1">
      <alignment horizontal="center" wrapText="1"/>
      <protection/>
    </xf>
    <xf numFmtId="9" fontId="4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80" fontId="4" fillId="0" borderId="0" xfId="64" applyNumberFormat="1" applyFont="1" applyBorder="1" applyAlignment="1" applyProtection="1">
      <alignment horizontal="center" wrapText="1"/>
      <protection/>
    </xf>
    <xf numFmtId="9" fontId="4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/>
      <protection/>
    </xf>
    <xf numFmtId="1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10" fillId="34" borderId="10" xfId="43" applyFont="1" applyFill="1" applyBorder="1" applyAlignment="1" applyProtection="1">
      <alignment horizontal="center"/>
      <protection/>
    </xf>
    <xf numFmtId="0" fontId="10" fillId="0" borderId="10" xfId="43" applyFont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3" fontId="7" fillId="0" borderId="10" xfId="0" applyNumberFormat="1" applyFont="1" applyFill="1" applyBorder="1" applyAlignment="1">
      <alignment horizontal="right" wrapText="1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181" fontId="9" fillId="0" borderId="10" xfId="0" applyNumberFormat="1" applyFont="1" applyFill="1" applyBorder="1" applyAlignment="1" applyProtection="1">
      <alignment vertical="center"/>
      <protection locked="0"/>
    </xf>
    <xf numFmtId="43" fontId="0" fillId="0" borderId="10" xfId="64" applyFont="1" applyBorder="1" applyAlignment="1">
      <alignment/>
    </xf>
    <xf numFmtId="14" fontId="12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3" fontId="0" fillId="0" borderId="0" xfId="64" applyFont="1" applyBorder="1" applyAlignment="1">
      <alignment/>
    </xf>
    <xf numFmtId="9" fontId="0" fillId="0" borderId="0" xfId="41" applyFont="1" applyBorder="1" applyAlignment="1">
      <alignment/>
    </xf>
    <xf numFmtId="180" fontId="0" fillId="0" borderId="0" xfId="64" applyNumberFormat="1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83" fontId="0" fillId="0" borderId="10" xfId="0" applyNumberFormat="1" applyFill="1" applyBorder="1" applyAlignment="1">
      <alignment horizontal="center" vertical="center"/>
    </xf>
    <xf numFmtId="43" fontId="0" fillId="0" borderId="10" xfId="64" applyFont="1" applyBorder="1" applyAlignment="1">
      <alignment/>
    </xf>
    <xf numFmtId="180" fontId="0" fillId="0" borderId="10" xfId="64" applyNumberFormat="1" applyFont="1" applyBorder="1" applyAlignment="1">
      <alignment horizontal="left" vertical="top"/>
    </xf>
    <xf numFmtId="14" fontId="51" fillId="35" borderId="10" xfId="0" applyNumberFormat="1" applyFont="1" applyFill="1" applyBorder="1" applyAlignment="1" applyProtection="1">
      <alignment horizontal="center" vertical="center" wrapText="1"/>
      <protection/>
    </xf>
    <xf numFmtId="0" fontId="51" fillId="35" borderId="10" xfId="0" applyFont="1" applyFill="1" applyBorder="1" applyAlignment="1" applyProtection="1">
      <alignment horizontal="center" vertical="center"/>
      <protection/>
    </xf>
    <xf numFmtId="0" fontId="51" fillId="35" borderId="10" xfId="0" applyFont="1" applyFill="1" applyBorder="1" applyAlignment="1">
      <alignment vertical="center"/>
    </xf>
    <xf numFmtId="180" fontId="51" fillId="35" borderId="10" xfId="64" applyNumberFormat="1" applyFont="1" applyFill="1" applyBorder="1" applyAlignment="1" applyProtection="1">
      <alignment horizontal="center" vertical="center" wrapText="1"/>
      <protection/>
    </xf>
    <xf numFmtId="14" fontId="52" fillId="35" borderId="10" xfId="0" applyNumberFormat="1" applyFont="1" applyFill="1" applyBorder="1" applyAlignment="1" applyProtection="1">
      <alignment horizontal="center" vertical="center"/>
      <protection/>
    </xf>
    <xf numFmtId="4" fontId="52" fillId="35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4" fontId="3" fillId="0" borderId="13" xfId="64" applyNumberFormat="1" applyFont="1" applyFill="1" applyBorder="1" applyAlignment="1">
      <alignment horizontal="center" vertical="center" wrapText="1"/>
    </xf>
    <xf numFmtId="14" fontId="3" fillId="0" borderId="14" xfId="64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43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7" fillId="0" borderId="13" xfId="0" applyFont="1" applyFill="1" applyBorder="1" applyAlignment="1" applyProtection="1">
      <alignment wrapText="1"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14" fontId="5" fillId="0" borderId="20" xfId="0" applyNumberFormat="1" applyFont="1" applyBorder="1" applyAlignment="1" applyProtection="1">
      <alignment horizontal="left"/>
      <protection/>
    </xf>
    <xf numFmtId="14" fontId="5" fillId="0" borderId="21" xfId="0" applyNumberFormat="1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left"/>
      <protection/>
    </xf>
    <xf numFmtId="0" fontId="7" fillId="33" borderId="13" xfId="0" applyFont="1" applyFill="1" applyBorder="1" applyAlignment="1" applyProtection="1">
      <alignment horizontal="center"/>
      <protection/>
    </xf>
    <xf numFmtId="0" fontId="7" fillId="33" borderId="18" xfId="0" applyFont="1" applyFill="1" applyBorder="1" applyAlignment="1" applyProtection="1">
      <alignment horizontal="center"/>
      <protection/>
    </xf>
    <xf numFmtId="0" fontId="7" fillId="33" borderId="14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4" fillId="36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vertical="center"/>
    </xf>
    <xf numFmtId="0" fontId="7" fillId="33" borderId="13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4" fillId="0" borderId="13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53" fillId="0" borderId="19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4" fontId="4" fillId="36" borderId="14" xfId="0" applyNumberFormat="1" applyFont="1" applyFill="1" applyBorder="1" applyAlignment="1" applyProtection="1">
      <alignment horizontal="right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3" xfId="55"/>
    <cellStyle name="Обычный 4" xfId="56"/>
    <cellStyle name="Обычный 5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0</xdr:row>
      <xdr:rowOff>0</xdr:rowOff>
    </xdr:from>
    <xdr:to>
      <xdr:col>9</xdr:col>
      <xdr:colOff>28575</xdr:colOff>
      <xdr:row>1</xdr:row>
      <xdr:rowOff>95250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20200" y="0"/>
          <a:ext cx="1219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130" zoomScaleNormal="130" zoomScaleSheetLayoutView="70" zoomScalePageLayoutView="0" workbookViewId="0" topLeftCell="A3">
      <selection activeCell="I5" sqref="I5:I8"/>
    </sheetView>
  </sheetViews>
  <sheetFormatPr defaultColWidth="9.28125" defaultRowHeight="15"/>
  <cols>
    <col min="1" max="1" width="1.28515625" style="7" customWidth="1"/>
    <col min="2" max="2" width="33.421875" style="7" customWidth="1"/>
    <col min="3" max="3" width="21.7109375" style="7" customWidth="1"/>
    <col min="4" max="4" width="11.28125" style="7" hidden="1" customWidth="1"/>
    <col min="5" max="5" width="15.421875" style="7" customWidth="1"/>
    <col min="6" max="6" width="16.28125" style="7" customWidth="1"/>
    <col min="7" max="7" width="20.7109375" style="7" customWidth="1"/>
    <col min="8" max="8" width="18.57421875" style="7" customWidth="1"/>
    <col min="9" max="9" width="28.7109375" style="7" customWidth="1"/>
    <col min="10" max="10" width="13.7109375" style="7" customWidth="1"/>
    <col min="11" max="11" width="2.28125" style="7" customWidth="1"/>
    <col min="12" max="12" width="11.00390625" style="7" customWidth="1"/>
    <col min="13" max="16384" width="9.28125" style="7" customWidth="1"/>
  </cols>
  <sheetData>
    <row r="1" spans="1:13" ht="11.25">
      <c r="A1" s="5"/>
      <c r="B1" s="87" t="s">
        <v>61</v>
      </c>
      <c r="C1" s="88"/>
      <c r="D1" s="88"/>
      <c r="E1" s="88"/>
      <c r="F1" s="88"/>
      <c r="G1" s="88"/>
      <c r="H1" s="88"/>
      <c r="I1" s="88"/>
      <c r="J1" s="89"/>
      <c r="K1" s="6"/>
      <c r="L1" s="6"/>
      <c r="M1" s="6"/>
    </row>
    <row r="2" spans="1:13" ht="11.25">
      <c r="A2" s="5"/>
      <c r="B2" s="90"/>
      <c r="C2" s="91"/>
      <c r="D2" s="91"/>
      <c r="E2" s="91"/>
      <c r="F2" s="91"/>
      <c r="G2" s="91"/>
      <c r="H2" s="91"/>
      <c r="I2" s="91"/>
      <c r="J2" s="92"/>
      <c r="K2" s="6"/>
      <c r="L2" s="6"/>
      <c r="M2" s="6"/>
    </row>
    <row r="3" spans="1:13" ht="11.25">
      <c r="A3" s="5"/>
      <c r="B3" s="8" t="s">
        <v>62</v>
      </c>
      <c r="C3" s="93" t="s">
        <v>70</v>
      </c>
      <c r="D3" s="94"/>
      <c r="E3" s="95"/>
      <c r="F3" s="95"/>
      <c r="G3" s="95"/>
      <c r="H3" s="95"/>
      <c r="I3" s="95"/>
      <c r="J3" s="96"/>
      <c r="K3" s="6"/>
      <c r="L3" s="6"/>
      <c r="M3" s="6"/>
    </row>
    <row r="4" spans="1:13" ht="11.25">
      <c r="A4" s="5"/>
      <c r="B4" s="97" t="s">
        <v>21</v>
      </c>
      <c r="C4" s="98"/>
      <c r="D4" s="9"/>
      <c r="E4" s="99" t="s">
        <v>23</v>
      </c>
      <c r="F4" s="100"/>
      <c r="G4" s="100"/>
      <c r="H4" s="100"/>
      <c r="I4" s="100"/>
      <c r="J4" s="100"/>
      <c r="K4" s="6"/>
      <c r="L4" s="6"/>
      <c r="M4" s="6"/>
    </row>
    <row r="5" spans="1:10" ht="11.25">
      <c r="A5" s="5"/>
      <c r="B5" s="10" t="s">
        <v>49</v>
      </c>
      <c r="C5" s="11" t="s">
        <v>0</v>
      </c>
      <c r="D5" s="12"/>
      <c r="E5" s="86" t="s">
        <v>25</v>
      </c>
      <c r="F5" s="85"/>
      <c r="G5" s="108" t="s">
        <v>6</v>
      </c>
      <c r="H5" s="85"/>
      <c r="I5" s="76" t="s">
        <v>54</v>
      </c>
      <c r="J5" s="79" t="s">
        <v>59</v>
      </c>
    </row>
    <row r="6" spans="1:10" ht="11.25">
      <c r="A6" s="5"/>
      <c r="B6" s="13" t="s">
        <v>50</v>
      </c>
      <c r="C6" s="11" t="s">
        <v>5</v>
      </c>
      <c r="D6" s="12"/>
      <c r="E6" s="83" t="s">
        <v>35</v>
      </c>
      <c r="F6" s="84"/>
      <c r="G6" s="85"/>
      <c r="H6" s="119">
        <v>219405.6</v>
      </c>
      <c r="I6" s="77"/>
      <c r="J6" s="80"/>
    </row>
    <row r="7" spans="1:10" ht="11.25">
      <c r="A7" s="5"/>
      <c r="B7" s="13" t="s">
        <v>51</v>
      </c>
      <c r="C7" s="11" t="s">
        <v>3</v>
      </c>
      <c r="D7" s="12"/>
      <c r="E7" s="86" t="s">
        <v>26</v>
      </c>
      <c r="F7" s="84"/>
      <c r="G7" s="85"/>
      <c r="H7" s="14">
        <v>1248</v>
      </c>
      <c r="I7" s="77"/>
      <c r="J7" s="81"/>
    </row>
    <row r="8" spans="1:10" ht="22.5">
      <c r="A8" s="5"/>
      <c r="B8" s="13" t="s">
        <v>52</v>
      </c>
      <c r="C8" s="66" t="s">
        <v>69</v>
      </c>
      <c r="D8" s="12"/>
      <c r="E8" s="86" t="s">
        <v>43</v>
      </c>
      <c r="F8" s="84"/>
      <c r="G8" s="85"/>
      <c r="H8" s="15" t="s">
        <v>60</v>
      </c>
      <c r="I8" s="78"/>
      <c r="J8" s="82"/>
    </row>
    <row r="9" spans="1:10" ht="36" customHeight="1">
      <c r="A9" s="5"/>
      <c r="B9" s="13" t="s">
        <v>55</v>
      </c>
      <c r="C9" s="11" t="s">
        <v>60</v>
      </c>
      <c r="D9" s="12"/>
      <c r="E9" s="71" t="s">
        <v>44</v>
      </c>
      <c r="F9" s="71" t="s">
        <v>45</v>
      </c>
      <c r="G9" s="73" t="s">
        <v>63</v>
      </c>
      <c r="H9" s="71" t="s">
        <v>1</v>
      </c>
      <c r="I9" s="71" t="s">
        <v>56</v>
      </c>
      <c r="J9" s="71" t="s">
        <v>64</v>
      </c>
    </row>
    <row r="10" spans="1:10" ht="31.5" customHeight="1">
      <c r="A10" s="5"/>
      <c r="B10" s="109" t="s">
        <v>53</v>
      </c>
      <c r="C10" s="112" t="s">
        <v>4</v>
      </c>
      <c r="D10" s="12"/>
      <c r="E10" s="72"/>
      <c r="F10" s="72"/>
      <c r="G10" s="74"/>
      <c r="H10" s="72"/>
      <c r="I10" s="72"/>
      <c r="J10" s="72"/>
    </row>
    <row r="11" spans="1:10" ht="11.25">
      <c r="A11" s="5"/>
      <c r="B11" s="110"/>
      <c r="C11" s="77"/>
      <c r="D11" s="12"/>
      <c r="E11" s="16">
        <v>41535</v>
      </c>
      <c r="F11" s="16">
        <v>41931</v>
      </c>
      <c r="G11" s="17">
        <v>980</v>
      </c>
      <c r="H11" s="18">
        <v>201159.89</v>
      </c>
      <c r="I11" s="18">
        <v>18245.71</v>
      </c>
      <c r="J11" s="19">
        <v>0.26</v>
      </c>
    </row>
    <row r="12" spans="1:10" ht="11.25">
      <c r="A12" s="5"/>
      <c r="B12" s="110"/>
      <c r="C12" s="77"/>
      <c r="D12" s="20"/>
      <c r="E12" s="16"/>
      <c r="F12" s="16"/>
      <c r="G12" s="17"/>
      <c r="H12" s="18"/>
      <c r="I12" s="18"/>
      <c r="J12" s="19"/>
    </row>
    <row r="13" spans="1:10" ht="11.25">
      <c r="A13" s="5"/>
      <c r="B13" s="111"/>
      <c r="C13" s="78"/>
      <c r="D13" s="20"/>
      <c r="E13" s="16"/>
      <c r="F13" s="16"/>
      <c r="G13" s="17"/>
      <c r="H13" s="18"/>
      <c r="I13" s="18"/>
      <c r="J13" s="19"/>
    </row>
    <row r="14" spans="1:10" ht="11.25">
      <c r="A14" s="5"/>
      <c r="B14" s="21"/>
      <c r="C14" s="22"/>
      <c r="D14" s="20"/>
      <c r="E14" s="23"/>
      <c r="F14" s="23"/>
      <c r="G14" s="24"/>
      <c r="H14" s="25"/>
      <c r="I14" s="25"/>
      <c r="J14" s="26"/>
    </row>
    <row r="15" spans="1:10" ht="11.25">
      <c r="A15" s="5"/>
      <c r="B15" s="97" t="s">
        <v>22</v>
      </c>
      <c r="C15" s="99"/>
      <c r="D15" s="27"/>
      <c r="E15" s="105" t="s">
        <v>24</v>
      </c>
      <c r="F15" s="106"/>
      <c r="G15" s="106"/>
      <c r="H15" s="106"/>
      <c r="I15" s="106"/>
      <c r="J15" s="107"/>
    </row>
    <row r="16" spans="1:10" ht="22.5">
      <c r="A16" s="5"/>
      <c r="B16" s="28" t="s">
        <v>20</v>
      </c>
      <c r="C16" s="29" t="s">
        <v>60</v>
      </c>
      <c r="D16" s="30"/>
      <c r="E16" s="103" t="s">
        <v>36</v>
      </c>
      <c r="F16" s="104"/>
      <c r="G16" s="31" t="s">
        <v>46</v>
      </c>
      <c r="H16" s="31" t="s">
        <v>47</v>
      </c>
      <c r="I16" s="31" t="s">
        <v>65</v>
      </c>
      <c r="J16" s="32"/>
    </row>
    <row r="17" spans="1:10" ht="16.5" customHeight="1">
      <c r="A17" s="5"/>
      <c r="B17" s="28" t="s">
        <v>37</v>
      </c>
      <c r="C17" s="33" t="s">
        <v>60</v>
      </c>
      <c r="D17" s="34"/>
      <c r="E17" s="69" t="s">
        <v>27</v>
      </c>
      <c r="F17" s="70"/>
      <c r="G17" s="41">
        <v>0</v>
      </c>
      <c r="H17" s="41">
        <v>0</v>
      </c>
      <c r="I17" s="35" t="s">
        <v>66</v>
      </c>
      <c r="J17" s="36" t="s">
        <v>57</v>
      </c>
    </row>
    <row r="18" spans="1:10" ht="11.25">
      <c r="A18" s="5"/>
      <c r="B18" s="28" t="s">
        <v>38</v>
      </c>
      <c r="C18" s="33">
        <v>41757</v>
      </c>
      <c r="D18" s="34"/>
      <c r="E18" s="69" t="s">
        <v>28</v>
      </c>
      <c r="F18" s="70"/>
      <c r="G18" s="41">
        <v>0</v>
      </c>
      <c r="H18" s="41">
        <v>0</v>
      </c>
      <c r="I18" s="35" t="s">
        <v>66</v>
      </c>
      <c r="J18" s="36" t="s">
        <v>57</v>
      </c>
    </row>
    <row r="19" spans="1:10" ht="11.25">
      <c r="A19" s="5"/>
      <c r="B19" s="28" t="s">
        <v>39</v>
      </c>
      <c r="C19" s="33">
        <v>41848</v>
      </c>
      <c r="D19" s="34"/>
      <c r="E19" s="69" t="s">
        <v>29</v>
      </c>
      <c r="F19" s="70"/>
      <c r="G19" s="41">
        <v>0</v>
      </c>
      <c r="H19" s="41">
        <v>0</v>
      </c>
      <c r="I19" s="35" t="s">
        <v>66</v>
      </c>
      <c r="J19" s="36" t="s">
        <v>57</v>
      </c>
    </row>
    <row r="20" spans="1:10" ht="11.25">
      <c r="A20" s="5"/>
      <c r="B20" s="28" t="s">
        <v>40</v>
      </c>
      <c r="C20" s="29" t="s">
        <v>59</v>
      </c>
      <c r="D20" s="34"/>
      <c r="E20" s="69" t="s">
        <v>30</v>
      </c>
      <c r="F20" s="70"/>
      <c r="G20" s="41">
        <v>0</v>
      </c>
      <c r="H20" s="41">
        <v>0</v>
      </c>
      <c r="I20" s="35" t="s">
        <v>66</v>
      </c>
      <c r="J20" s="36" t="s">
        <v>57</v>
      </c>
    </row>
    <row r="21" spans="1:10" ht="11.25">
      <c r="A21" s="5"/>
      <c r="B21" s="28" t="s">
        <v>41</v>
      </c>
      <c r="C21" s="33" t="s">
        <v>60</v>
      </c>
      <c r="D21" s="34"/>
      <c r="E21" s="69" t="s">
        <v>32</v>
      </c>
      <c r="F21" s="70"/>
      <c r="G21" s="41">
        <v>0</v>
      </c>
      <c r="H21" s="41">
        <v>0</v>
      </c>
      <c r="I21" s="35" t="s">
        <v>66</v>
      </c>
      <c r="J21" s="36" t="s">
        <v>57</v>
      </c>
    </row>
    <row r="22" spans="1:10" ht="15" customHeight="1">
      <c r="A22" s="5"/>
      <c r="B22" s="28" t="s">
        <v>42</v>
      </c>
      <c r="C22" s="29" t="s">
        <v>60</v>
      </c>
      <c r="D22" s="34"/>
      <c r="E22" s="69" t="s">
        <v>31</v>
      </c>
      <c r="F22" s="70"/>
      <c r="G22" s="41">
        <v>0</v>
      </c>
      <c r="H22" s="41">
        <v>0</v>
      </c>
      <c r="I22" s="35" t="s">
        <v>66</v>
      </c>
      <c r="J22" s="36" t="s">
        <v>57</v>
      </c>
    </row>
    <row r="23" spans="1:10" ht="15.75" customHeight="1">
      <c r="A23" s="5"/>
      <c r="B23" s="28" t="s">
        <v>48</v>
      </c>
      <c r="C23" s="33" t="s">
        <v>60</v>
      </c>
      <c r="D23" s="34"/>
      <c r="E23" s="69" t="s">
        <v>33</v>
      </c>
      <c r="F23" s="70"/>
      <c r="G23" s="41">
        <v>0</v>
      </c>
      <c r="H23" s="41">
        <v>0</v>
      </c>
      <c r="I23" s="35" t="s">
        <v>66</v>
      </c>
      <c r="J23" s="36" t="s">
        <v>57</v>
      </c>
    </row>
    <row r="24" spans="1:10" ht="11.25">
      <c r="A24" s="37"/>
      <c r="E24" s="75" t="s">
        <v>19</v>
      </c>
      <c r="F24" s="70"/>
      <c r="G24" s="38">
        <v>0</v>
      </c>
      <c r="H24" s="38">
        <v>0</v>
      </c>
      <c r="I24" s="39"/>
      <c r="J24" s="40"/>
    </row>
    <row r="25" spans="1:3" s="64" customFormat="1" ht="25.5" customHeight="1">
      <c r="A25" s="63"/>
      <c r="B25" s="101" t="s">
        <v>34</v>
      </c>
      <c r="C25" s="102"/>
    </row>
    <row r="27" spans="2:5" ht="36">
      <c r="B27" s="57" t="s">
        <v>2</v>
      </c>
      <c r="C27" s="58" t="s">
        <v>12</v>
      </c>
      <c r="D27" s="59"/>
      <c r="E27" s="60" t="s">
        <v>67</v>
      </c>
    </row>
    <row r="28" spans="2:5" ht="11.25">
      <c r="B28" s="61" t="s">
        <v>8</v>
      </c>
      <c r="C28" s="67">
        <v>42095</v>
      </c>
      <c r="D28" s="68"/>
      <c r="E28" s="62">
        <v>2329</v>
      </c>
    </row>
  </sheetData>
  <sheetProtection/>
  <mergeCells count="32">
    <mergeCell ref="B10:B13"/>
    <mergeCell ref="C10:C13"/>
    <mergeCell ref="J9:J10"/>
    <mergeCell ref="I9:I10"/>
    <mergeCell ref="B1:J2"/>
    <mergeCell ref="C3:J3"/>
    <mergeCell ref="B4:C4"/>
    <mergeCell ref="E4:J4"/>
    <mergeCell ref="E20:F20"/>
    <mergeCell ref="B25:C25"/>
    <mergeCell ref="E16:F16"/>
    <mergeCell ref="B15:C15"/>
    <mergeCell ref="E15:J15"/>
    <mergeCell ref="E5:F5"/>
    <mergeCell ref="E21:F21"/>
    <mergeCell ref="I5:I8"/>
    <mergeCell ref="J5:J8"/>
    <mergeCell ref="E6:G6"/>
    <mergeCell ref="E7:G7"/>
    <mergeCell ref="E8:G8"/>
    <mergeCell ref="H9:H10"/>
    <mergeCell ref="G5:H5"/>
    <mergeCell ref="C28:D28"/>
    <mergeCell ref="E17:F17"/>
    <mergeCell ref="E18:F18"/>
    <mergeCell ref="E9:E10"/>
    <mergeCell ref="F9:F10"/>
    <mergeCell ref="G9:G10"/>
    <mergeCell ref="E24:F24"/>
    <mergeCell ref="E22:F22"/>
    <mergeCell ref="E23:F23"/>
    <mergeCell ref="E19:F19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">
      <selection activeCell="C28" sqref="C28"/>
    </sheetView>
  </sheetViews>
  <sheetFormatPr defaultColWidth="9.140625" defaultRowHeight="15"/>
  <cols>
    <col min="1" max="1" width="6.00390625" style="0" customWidth="1"/>
    <col min="2" max="2" width="25.8515625" style="0" customWidth="1"/>
    <col min="3" max="3" width="19.7109375" style="0" customWidth="1"/>
    <col min="4" max="4" width="11.7109375" style="0" customWidth="1"/>
    <col min="5" max="5" width="10.7109375" style="0" customWidth="1"/>
    <col min="6" max="6" width="23.140625" style="0" customWidth="1"/>
  </cols>
  <sheetData>
    <row r="1" spans="1:3" s="52" customFormat="1" ht="15">
      <c r="A1" s="114" t="s">
        <v>7</v>
      </c>
      <c r="B1" s="115"/>
      <c r="C1" s="51" t="s">
        <v>8</v>
      </c>
    </row>
    <row r="2" spans="1:3" s="52" customFormat="1" ht="15">
      <c r="A2" s="114" t="s">
        <v>9</v>
      </c>
      <c r="B2" s="115">
        <v>42095</v>
      </c>
      <c r="C2" s="53">
        <v>42095</v>
      </c>
    </row>
    <row r="3" spans="1:3" s="52" customFormat="1" ht="33" customHeight="1">
      <c r="A3" s="114" t="s">
        <v>10</v>
      </c>
      <c r="B3" s="115">
        <v>2329</v>
      </c>
      <c r="C3" s="54">
        <v>2329</v>
      </c>
    </row>
    <row r="4" spans="1:6" ht="15">
      <c r="A4" s="113" t="s">
        <v>13</v>
      </c>
      <c r="B4" s="113"/>
      <c r="C4" s="113"/>
      <c r="D4" s="113"/>
      <c r="E4" s="113"/>
      <c r="F4" s="113"/>
    </row>
    <row r="5" spans="1:6" s="65" customFormat="1" ht="60">
      <c r="A5" s="50" t="s">
        <v>14</v>
      </c>
      <c r="B5" s="50" t="s">
        <v>15</v>
      </c>
      <c r="C5" s="50" t="s">
        <v>16</v>
      </c>
      <c r="D5" s="50" t="s">
        <v>17</v>
      </c>
      <c r="E5" s="50" t="s">
        <v>18</v>
      </c>
      <c r="F5" s="50" t="s">
        <v>58</v>
      </c>
    </row>
    <row r="6" spans="1:6" ht="15">
      <c r="A6" s="1">
        <v>1</v>
      </c>
      <c r="B6" s="3">
        <v>42237</v>
      </c>
      <c r="C6" s="42">
        <v>65821.68</v>
      </c>
      <c r="D6" s="4">
        <v>0</v>
      </c>
      <c r="E6" s="2" t="s">
        <v>11</v>
      </c>
      <c r="F6" s="1" t="s">
        <v>11</v>
      </c>
    </row>
    <row r="7" spans="1:6" ht="15">
      <c r="A7" s="1">
        <v>2</v>
      </c>
      <c r="B7" s="3">
        <v>42258</v>
      </c>
      <c r="C7" s="42">
        <v>59239.511999999995</v>
      </c>
      <c r="D7" s="4">
        <v>0</v>
      </c>
      <c r="E7" s="2" t="s">
        <v>11</v>
      </c>
      <c r="F7" s="1" t="s">
        <v>11</v>
      </c>
    </row>
    <row r="8" spans="1:6" ht="15">
      <c r="A8" s="1">
        <v>3</v>
      </c>
      <c r="B8" s="3">
        <v>42278</v>
      </c>
      <c r="C8" s="42">
        <v>52657.344</v>
      </c>
      <c r="D8" s="4">
        <v>0</v>
      </c>
      <c r="E8" s="2" t="s">
        <v>11</v>
      </c>
      <c r="F8" s="1" t="s">
        <v>11</v>
      </c>
    </row>
    <row r="9" spans="1:6" ht="15">
      <c r="A9" s="1">
        <v>4</v>
      </c>
      <c r="B9" s="3">
        <v>42311</v>
      </c>
      <c r="C9" s="42">
        <v>46075.17599999999</v>
      </c>
      <c r="D9" s="4">
        <v>0</v>
      </c>
      <c r="E9" s="2" t="s">
        <v>11</v>
      </c>
      <c r="F9" s="1" t="s">
        <v>11</v>
      </c>
    </row>
    <row r="10" spans="1:6" ht="15">
      <c r="A10" s="1">
        <v>5</v>
      </c>
      <c r="B10" s="3">
        <v>42332</v>
      </c>
      <c r="C10" s="42">
        <v>46075.17599999999</v>
      </c>
      <c r="D10" s="4">
        <v>0</v>
      </c>
      <c r="E10" s="2" t="s">
        <v>11</v>
      </c>
      <c r="F10" s="1" t="s">
        <v>11</v>
      </c>
    </row>
    <row r="11" spans="1:6" ht="15">
      <c r="A11" s="1">
        <v>6</v>
      </c>
      <c r="B11" s="3">
        <v>42369</v>
      </c>
      <c r="C11" s="42">
        <v>32252.623199999995</v>
      </c>
      <c r="D11" s="4">
        <v>0</v>
      </c>
      <c r="E11" s="2" t="s">
        <v>11</v>
      </c>
      <c r="F11" s="1" t="s">
        <v>11</v>
      </c>
    </row>
    <row r="12" spans="1:6" ht="15">
      <c r="A12" s="1">
        <v>7</v>
      </c>
      <c r="B12" s="3">
        <v>42461</v>
      </c>
      <c r="C12" s="42">
        <v>32252.62</v>
      </c>
      <c r="D12" s="4">
        <v>0</v>
      </c>
      <c r="E12" s="2" t="s">
        <v>11</v>
      </c>
      <c r="F12" s="1" t="s">
        <v>11</v>
      </c>
    </row>
    <row r="13" spans="1:6" ht="15">
      <c r="A13" s="1">
        <v>8</v>
      </c>
      <c r="B13" s="3">
        <v>42485</v>
      </c>
      <c r="C13" s="42">
        <v>30639.99</v>
      </c>
      <c r="D13" s="4">
        <v>0</v>
      </c>
      <c r="E13" s="2" t="s">
        <v>11</v>
      </c>
      <c r="F13" s="1" t="s">
        <v>11</v>
      </c>
    </row>
    <row r="14" spans="1:6" ht="15">
      <c r="A14" s="1">
        <v>9</v>
      </c>
      <c r="B14" s="3">
        <v>42513</v>
      </c>
      <c r="C14" s="42">
        <v>30639.99</v>
      </c>
      <c r="D14" s="4">
        <v>0</v>
      </c>
      <c r="E14" s="2" t="s">
        <v>11</v>
      </c>
      <c r="F14" s="1" t="s">
        <v>11</v>
      </c>
    </row>
    <row r="15" spans="1:6" ht="15">
      <c r="A15" s="1">
        <v>10</v>
      </c>
      <c r="B15" s="3">
        <v>42553</v>
      </c>
      <c r="C15" s="42">
        <v>30639.99</v>
      </c>
      <c r="D15" s="4">
        <v>0</v>
      </c>
      <c r="E15" s="2" t="s">
        <v>11</v>
      </c>
      <c r="F15" s="1" t="s">
        <v>11</v>
      </c>
    </row>
    <row r="16" spans="1:6" ht="15">
      <c r="A16" s="1">
        <v>11</v>
      </c>
      <c r="B16" s="3">
        <v>42612</v>
      </c>
      <c r="C16" s="42">
        <v>27575.99</v>
      </c>
      <c r="D16" s="4">
        <v>0</v>
      </c>
      <c r="E16" s="56">
        <v>0</v>
      </c>
      <c r="F16" s="1" t="s">
        <v>11</v>
      </c>
    </row>
    <row r="17" spans="1:6" ht="15">
      <c r="A17" s="1">
        <v>12</v>
      </c>
      <c r="B17" s="3">
        <v>42629</v>
      </c>
      <c r="C17" s="42">
        <f>C16-C16*10%</f>
        <v>24818.391000000003</v>
      </c>
      <c r="D17" s="4">
        <v>0</v>
      </c>
      <c r="E17" s="56">
        <v>0</v>
      </c>
      <c r="F17" s="1" t="s">
        <v>11</v>
      </c>
    </row>
    <row r="18" spans="1:6" ht="15">
      <c r="A18" s="1">
        <v>13</v>
      </c>
      <c r="B18" s="3">
        <v>42650</v>
      </c>
      <c r="C18" s="42">
        <f>C16-C16*20%</f>
        <v>22060.792</v>
      </c>
      <c r="D18" s="4">
        <v>0</v>
      </c>
      <c r="E18" s="56">
        <v>0</v>
      </c>
      <c r="F18" s="1" t="s">
        <v>11</v>
      </c>
    </row>
    <row r="19" spans="1:6" ht="15">
      <c r="A19" s="1">
        <v>14</v>
      </c>
      <c r="B19" s="3">
        <v>42675</v>
      </c>
      <c r="C19" s="42">
        <f>C16-C16*30%</f>
        <v>19303.193</v>
      </c>
      <c r="D19" s="4">
        <v>0</v>
      </c>
      <c r="E19" s="56">
        <v>0</v>
      </c>
      <c r="F19" s="1" t="s">
        <v>11</v>
      </c>
    </row>
    <row r="20" spans="1:6" ht="15">
      <c r="A20" s="1">
        <v>15</v>
      </c>
      <c r="B20" s="3">
        <v>42726</v>
      </c>
      <c r="C20" s="42">
        <v>17372.8737</v>
      </c>
      <c r="D20" s="4">
        <v>0</v>
      </c>
      <c r="E20" s="56">
        <v>0</v>
      </c>
      <c r="F20" s="55">
        <v>0</v>
      </c>
    </row>
    <row r="21" spans="1:6" ht="15">
      <c r="A21" s="1">
        <v>16</v>
      </c>
      <c r="B21" s="3">
        <v>42751</v>
      </c>
      <c r="C21" s="42">
        <v>15635.58633</v>
      </c>
      <c r="D21" s="4">
        <v>0</v>
      </c>
      <c r="E21" s="56">
        <v>0</v>
      </c>
      <c r="F21" s="55">
        <v>0</v>
      </c>
    </row>
    <row r="22" spans="1:6" ht="15">
      <c r="A22" s="1">
        <v>17</v>
      </c>
      <c r="B22" s="3">
        <v>42769</v>
      </c>
      <c r="C22" s="42">
        <v>13898.29896</v>
      </c>
      <c r="D22" s="4">
        <v>0</v>
      </c>
      <c r="E22" s="56">
        <v>0</v>
      </c>
      <c r="F22" s="55">
        <v>0</v>
      </c>
    </row>
    <row r="23" spans="1:6" ht="15">
      <c r="A23" s="1">
        <v>18</v>
      </c>
      <c r="B23" s="3">
        <v>42790</v>
      </c>
      <c r="C23" s="42">
        <v>12161.01159</v>
      </c>
      <c r="D23" s="4">
        <v>0</v>
      </c>
      <c r="E23" s="56">
        <v>0</v>
      </c>
      <c r="F23" s="55">
        <v>0</v>
      </c>
    </row>
    <row r="24" spans="1:6" ht="15">
      <c r="A24" s="1">
        <v>19</v>
      </c>
      <c r="B24" s="3">
        <v>42898</v>
      </c>
      <c r="C24" s="55">
        <v>12161.01</v>
      </c>
      <c r="D24" s="4">
        <v>0</v>
      </c>
      <c r="E24" s="56">
        <v>0</v>
      </c>
      <c r="F24" s="55">
        <v>0</v>
      </c>
    </row>
    <row r="25" spans="1:6" ht="15">
      <c r="A25" s="1">
        <v>20</v>
      </c>
      <c r="B25" s="3">
        <v>42915</v>
      </c>
      <c r="C25" s="55">
        <v>10944.909</v>
      </c>
      <c r="D25" s="4">
        <v>0</v>
      </c>
      <c r="E25" s="56">
        <v>0</v>
      </c>
      <c r="F25" s="55">
        <v>0</v>
      </c>
    </row>
    <row r="26" spans="1:6" ht="15">
      <c r="A26" s="1">
        <v>21</v>
      </c>
      <c r="B26" s="3">
        <v>42933</v>
      </c>
      <c r="C26" s="55">
        <v>9728.808</v>
      </c>
      <c r="D26" s="4">
        <v>0</v>
      </c>
      <c r="E26" s="56">
        <v>0</v>
      </c>
      <c r="F26" s="55">
        <v>0</v>
      </c>
    </row>
    <row r="27" spans="1:6" ht="15">
      <c r="A27" s="1">
        <v>22</v>
      </c>
      <c r="B27" s="3">
        <v>42950</v>
      </c>
      <c r="C27" s="55">
        <v>8512.707</v>
      </c>
      <c r="D27" s="4">
        <v>0</v>
      </c>
      <c r="E27" s="56">
        <v>0</v>
      </c>
      <c r="F27" s="55">
        <v>0</v>
      </c>
    </row>
    <row r="28" spans="1:6" ht="15">
      <c r="A28" s="1">
        <v>23</v>
      </c>
      <c r="B28" s="3">
        <v>43006</v>
      </c>
      <c r="C28" s="55">
        <v>8512.71</v>
      </c>
      <c r="D28" s="4">
        <v>0</v>
      </c>
      <c r="E28" s="56">
        <v>0</v>
      </c>
      <c r="F28" s="116" t="s">
        <v>68</v>
      </c>
    </row>
    <row r="29" spans="1:6" ht="15">
      <c r="A29" s="1">
        <v>24</v>
      </c>
      <c r="B29" s="3">
        <v>43020</v>
      </c>
      <c r="C29" s="55">
        <f>ROUND(C28-C28*10%,2)</f>
        <v>7661.44</v>
      </c>
      <c r="D29" s="4">
        <v>0</v>
      </c>
      <c r="E29" s="56">
        <v>0</v>
      </c>
      <c r="F29" s="117"/>
    </row>
    <row r="30" spans="1:6" ht="15">
      <c r="A30" s="1">
        <v>25</v>
      </c>
      <c r="B30" s="3">
        <v>43035</v>
      </c>
      <c r="C30" s="55">
        <f>ROUND(C28-C28*20%,2)</f>
        <v>6810.17</v>
      </c>
      <c r="D30" s="4">
        <v>0</v>
      </c>
      <c r="E30" s="56">
        <v>0</v>
      </c>
      <c r="F30" s="117"/>
    </row>
    <row r="31" spans="1:6" ht="15">
      <c r="A31" s="1">
        <v>26</v>
      </c>
      <c r="B31" s="3">
        <v>43049</v>
      </c>
      <c r="C31" s="55">
        <f>ROUND(C28-C28*30%,2)</f>
        <v>5958.9</v>
      </c>
      <c r="D31" s="4">
        <v>0</v>
      </c>
      <c r="E31" s="56">
        <v>0</v>
      </c>
      <c r="F31" s="118"/>
    </row>
    <row r="32" spans="1:6" ht="15">
      <c r="A32" s="45"/>
      <c r="B32" s="46"/>
      <c r="C32" s="47"/>
      <c r="D32" s="48"/>
      <c r="E32" s="49"/>
      <c r="F32" s="45"/>
    </row>
    <row r="33" spans="1:6" ht="7.5" customHeight="1">
      <c r="A33" s="45"/>
      <c r="B33" s="46"/>
      <c r="C33" s="47"/>
      <c r="D33" s="48"/>
      <c r="E33" s="49"/>
      <c r="F33" s="45"/>
    </row>
    <row r="34" ht="15">
      <c r="A34" s="44"/>
    </row>
    <row r="35" spans="1:5" ht="15">
      <c r="A35" s="44"/>
      <c r="E35" s="43"/>
    </row>
    <row r="36" ht="15">
      <c r="A36" s="44"/>
    </row>
  </sheetData>
  <sheetProtection/>
  <mergeCells count="5">
    <mergeCell ref="A4:F4"/>
    <mergeCell ref="A1:B1"/>
    <mergeCell ref="A2:B2"/>
    <mergeCell ref="A3:B3"/>
    <mergeCell ref="F28:F31"/>
  </mergeCells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Шевченко Андрій Анатолійович</cp:lastModifiedBy>
  <cp:lastPrinted>2018-03-27T08:38:49Z</cp:lastPrinted>
  <dcterms:created xsi:type="dcterms:W3CDTF">2015-10-12T12:03:25Z</dcterms:created>
  <dcterms:modified xsi:type="dcterms:W3CDTF">2018-04-13T06:51:18Z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